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TransDist\Booster\Xls\"/>
    </mc:Choice>
  </mc:AlternateContent>
  <xr:revisionPtr revIDLastSave="0" documentId="13_ncr:1_{EB5202BE-DF40-4DCE-84B9-A7F11358DD8D}" xr6:coauthVersionLast="47" xr6:coauthVersionMax="47" xr10:uidLastSave="{00000000-0000-0000-0000-000000000000}"/>
  <bookViews>
    <workbookView xWindow="-108" yWindow="-108" windowWidth="23256" windowHeight="12576" firstSheet="8" activeTab="10" xr2:uid="{00000000-000D-0000-FFFF-FFFF00000000}"/>
  </bookViews>
  <sheets>
    <sheet name="REALISASI IPA 2017" sheetId="5" r:id="rId1"/>
    <sheet name="JADWAL IPA PUASA 2016" sheetId="2" r:id="rId2"/>
    <sheet name="JADWAL BP PUASA 2016" sheetId="3" r:id="rId3"/>
    <sheet name="JADWAL BP PUASA 2017" sheetId="9" r:id="rId4"/>
    <sheet name="JADWAL IPA PUASA 2017" sheetId="7" r:id="rId5"/>
    <sheet name="JADWAL BP PUASA 2018" sheetId="11" r:id="rId6"/>
    <sheet name="JADWAL IPA PUASA 2018" sheetId="10" r:id="rId7"/>
    <sheet name="JADWAL BP PUASA 2019" sheetId="12" r:id="rId8"/>
    <sheet name="JADWAL IPA PUASA 2020" sheetId="15" r:id="rId9"/>
    <sheet name="JADWAL BP PUASA 2020" sheetId="16" r:id="rId10"/>
    <sheet name="JADWAL BP PUASA 2024" sheetId="17" r:id="rId11"/>
    <sheet name="JADWAL IPA PUASA 2020 (2)" sheetId="18" r:id="rId12"/>
  </sheets>
  <definedNames>
    <definedName name="_xlnm.Print_Area" localSheetId="7">'JADWAL BP PUASA 2019'!$B$4:$R$41</definedName>
    <definedName name="_xlnm.Print_Area" localSheetId="9">'JADWAL BP PUASA 2020'!$B$4:$R$41</definedName>
    <definedName name="_xlnm.Print_Area" localSheetId="10">'JADWAL BP PUASA 2024'!$B$4:$R$42</definedName>
    <definedName name="_xlnm.Print_Area" localSheetId="8">'JADWAL IPA PUASA 2020'!$A$3:$AB$43</definedName>
    <definedName name="_xlnm.Print_Area" localSheetId="11">'JADWAL IPA PUASA 2020 (2)'!$A$3:$AB$43</definedName>
  </definedNames>
  <calcPr calcId="191029"/>
</workbook>
</file>

<file path=xl/calcChain.xml><?xml version="1.0" encoding="utf-8"?>
<calcChain xmlns="http://schemas.openxmlformats.org/spreadsheetml/2006/main">
  <c r="AZ34" i="17" l="1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G74" i="18"/>
  <c r="K73" i="18"/>
  <c r="K74" i="18" s="1"/>
  <c r="J73" i="18"/>
  <c r="J74" i="18" s="1"/>
  <c r="I73" i="18"/>
  <c r="I74" i="18" s="1"/>
  <c r="H73" i="18"/>
  <c r="H74" i="18" s="1"/>
  <c r="G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73" i="18" s="1"/>
  <c r="N74" i="18" s="1"/>
  <c r="N53" i="18"/>
  <c r="N52" i="18"/>
  <c r="N51" i="18"/>
  <c r="N50" i="18"/>
  <c r="N49" i="18"/>
  <c r="AB33" i="18"/>
  <c r="J33" i="18"/>
  <c r="Q28" i="18"/>
  <c r="Q29" i="18" s="1"/>
  <c r="Q30" i="18" s="1"/>
  <c r="Q31" i="18" s="1"/>
  <c r="M28" i="18"/>
  <c r="M29" i="18" s="1"/>
  <c r="M30" i="18" s="1"/>
  <c r="M31" i="18" s="1"/>
  <c r="L28" i="18"/>
  <c r="L29" i="18" s="1"/>
  <c r="L30" i="18" s="1"/>
  <c r="L31" i="18" s="1"/>
  <c r="J28" i="18"/>
  <c r="J29" i="18" s="1"/>
  <c r="J30" i="18" s="1"/>
  <c r="J31" i="18" s="1"/>
  <c r="I28" i="18"/>
  <c r="I29" i="18" s="1"/>
  <c r="I30" i="18" s="1"/>
  <c r="I31" i="18" s="1"/>
  <c r="H28" i="18"/>
  <c r="H29" i="18" s="1"/>
  <c r="H30" i="18" s="1"/>
  <c r="H31" i="18" s="1"/>
  <c r="D28" i="18"/>
  <c r="C28" i="18"/>
  <c r="C29" i="18" s="1"/>
  <c r="C30" i="18" s="1"/>
  <c r="C31" i="18" s="1"/>
  <c r="B28" i="18"/>
  <c r="B29" i="18" s="1"/>
  <c r="AB27" i="18"/>
  <c r="AB28" i="18" s="1"/>
  <c r="AB29" i="18" s="1"/>
  <c r="AB30" i="18" s="1"/>
  <c r="AB31" i="18" s="1"/>
  <c r="K27" i="18"/>
  <c r="K28" i="18" s="1"/>
  <c r="K29" i="18" s="1"/>
  <c r="K30" i="18" s="1"/>
  <c r="K31" i="18" s="1"/>
  <c r="D27" i="18"/>
  <c r="M20" i="18"/>
  <c r="M19" i="18"/>
  <c r="L19" i="18"/>
  <c r="L20" i="18" s="1"/>
  <c r="AB11" i="18"/>
  <c r="AB12" i="18" s="1"/>
  <c r="AB13" i="18" s="1"/>
  <c r="AB14" i="18" s="1"/>
  <c r="AB15" i="18" s="1"/>
  <c r="AB16" i="18" s="1"/>
  <c r="AB17" i="18" s="1"/>
  <c r="AB18" i="18" s="1"/>
  <c r="AB19" i="18" s="1"/>
  <c r="AB20" i="18" s="1"/>
  <c r="AB21" i="18" s="1"/>
  <c r="AB22" i="18" s="1"/>
  <c r="AB23" i="18" s="1"/>
  <c r="AB24" i="18" s="1"/>
  <c r="AB25" i="18" s="1"/>
  <c r="Z11" i="18"/>
  <c r="W11" i="18"/>
  <c r="W12" i="18" s="1"/>
  <c r="T11" i="18"/>
  <c r="T12" i="18" s="1"/>
  <c r="T13" i="18" s="1"/>
  <c r="T14" i="18" s="1"/>
  <c r="T15" i="18" s="1"/>
  <c r="T16" i="18" s="1"/>
  <c r="T17" i="18" s="1"/>
  <c r="T18" i="18" s="1"/>
  <c r="T19" i="18" s="1"/>
  <c r="T20" i="18" s="1"/>
  <c r="T21" i="18" s="1"/>
  <c r="T22" i="18" s="1"/>
  <c r="T23" i="18" s="1"/>
  <c r="T24" i="18" s="1"/>
  <c r="T25" i="18" s="1"/>
  <c r="T26" i="18" s="1"/>
  <c r="T27" i="18" s="1"/>
  <c r="T28" i="18" s="1"/>
  <c r="T29" i="18" s="1"/>
  <c r="T30" i="18" s="1"/>
  <c r="T31" i="18" s="1"/>
  <c r="T32" i="18" s="1"/>
  <c r="T33" i="18" s="1"/>
  <c r="Q11" i="18"/>
  <c r="M11" i="18"/>
  <c r="L11" i="18"/>
  <c r="K11" i="18"/>
  <c r="N11" i="18" s="1"/>
  <c r="J11" i="18"/>
  <c r="I11" i="18"/>
  <c r="I12" i="18" s="1"/>
  <c r="H11" i="18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32" i="18" s="1"/>
  <c r="H33" i="18" s="1"/>
  <c r="G11" i="18"/>
  <c r="D11" i="18"/>
  <c r="C11" i="18"/>
  <c r="B11" i="18"/>
  <c r="N10" i="18"/>
  <c r="D10" i="18"/>
  <c r="H34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R27" i="17"/>
  <c r="Q27" i="17"/>
  <c r="O27" i="17"/>
  <c r="N27" i="17"/>
  <c r="M27" i="17"/>
  <c r="L27" i="17"/>
  <c r="J27" i="17"/>
  <c r="I27" i="17"/>
  <c r="G27" i="17"/>
  <c r="F27" i="17"/>
  <c r="E27" i="17"/>
  <c r="D27" i="17"/>
  <c r="C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R23" i="17"/>
  <c r="Q23" i="17"/>
  <c r="P23" i="17"/>
  <c r="O23" i="17"/>
  <c r="N23" i="17"/>
  <c r="M23" i="17"/>
  <c r="L23" i="17"/>
  <c r="K23" i="17"/>
  <c r="J23" i="17"/>
  <c r="I23" i="17"/>
  <c r="H23" i="17"/>
  <c r="H22" i="17" s="1"/>
  <c r="F23" i="17"/>
  <c r="E23" i="17"/>
  <c r="D23" i="17"/>
  <c r="C23" i="17"/>
  <c r="R22" i="17"/>
  <c r="Q22" i="17"/>
  <c r="P22" i="17"/>
  <c r="O22" i="17"/>
  <c r="N22" i="17"/>
  <c r="M22" i="17"/>
  <c r="L22" i="17"/>
  <c r="K22" i="17"/>
  <c r="J22" i="17"/>
  <c r="I22" i="17"/>
  <c r="G22" i="17"/>
  <c r="F22" i="17"/>
  <c r="E22" i="17"/>
  <c r="D22" i="17"/>
  <c r="C22" i="17"/>
  <c r="R21" i="17"/>
  <c r="Q21" i="17"/>
  <c r="O21" i="17"/>
  <c r="N21" i="17"/>
  <c r="M21" i="17"/>
  <c r="K21" i="17"/>
  <c r="J21" i="17"/>
  <c r="I21" i="17"/>
  <c r="H21" i="17"/>
  <c r="G21" i="17"/>
  <c r="D21" i="17"/>
  <c r="C21" i="17"/>
  <c r="R20" i="17"/>
  <c r="Q20" i="17"/>
  <c r="P20" i="17"/>
  <c r="O20" i="17"/>
  <c r="N20" i="17"/>
  <c r="M20" i="17"/>
  <c r="L20" i="17"/>
  <c r="K20" i="17"/>
  <c r="I20" i="17"/>
  <c r="G20" i="17"/>
  <c r="F20" i="17"/>
  <c r="D20" i="17"/>
  <c r="C20" i="17"/>
  <c r="R19" i="17"/>
  <c r="P19" i="17"/>
  <c r="O19" i="17"/>
  <c r="N19" i="17"/>
  <c r="L19" i="17"/>
  <c r="K19" i="17"/>
  <c r="J19" i="17"/>
  <c r="I19" i="17"/>
  <c r="G19" i="17"/>
  <c r="F19" i="17"/>
  <c r="E19" i="17"/>
  <c r="D19" i="17"/>
  <c r="C19" i="17"/>
  <c r="R18" i="17"/>
  <c r="Q18" i="17"/>
  <c r="P18" i="17"/>
  <c r="O18" i="17"/>
  <c r="N18" i="17"/>
  <c r="M18" i="17"/>
  <c r="L18" i="17"/>
  <c r="K18" i="17"/>
  <c r="J18" i="17"/>
  <c r="I18" i="17"/>
  <c r="G18" i="17"/>
  <c r="F18" i="17"/>
  <c r="E18" i="17"/>
  <c r="D18" i="17"/>
  <c r="C18" i="17"/>
  <c r="R17" i="17"/>
  <c r="Q17" i="17"/>
  <c r="P17" i="17"/>
  <c r="O17" i="17"/>
  <c r="N17" i="17"/>
  <c r="M17" i="17"/>
  <c r="L17" i="17"/>
  <c r="K17" i="17"/>
  <c r="J17" i="17"/>
  <c r="I17" i="17"/>
  <c r="G17" i="17"/>
  <c r="F17" i="17"/>
  <c r="E17" i="17"/>
  <c r="D17" i="17"/>
  <c r="C17" i="17"/>
  <c r="R16" i="17"/>
  <c r="P16" i="17"/>
  <c r="O16" i="17"/>
  <c r="N16" i="17"/>
  <c r="M16" i="17"/>
  <c r="L16" i="17"/>
  <c r="K16" i="17"/>
  <c r="J16" i="17"/>
  <c r="F16" i="17"/>
  <c r="E16" i="17"/>
  <c r="D16" i="17"/>
  <c r="C16" i="17"/>
  <c r="R15" i="17"/>
  <c r="P15" i="17"/>
  <c r="O15" i="17"/>
  <c r="N15" i="17"/>
  <c r="M15" i="17"/>
  <c r="L15" i="17"/>
  <c r="K15" i="17"/>
  <c r="J15" i="17"/>
  <c r="I15" i="17"/>
  <c r="H15" i="17"/>
  <c r="H16" i="17" s="1"/>
  <c r="G15" i="17"/>
  <c r="G23" i="17" s="1"/>
  <c r="F15" i="17"/>
  <c r="E15" i="17"/>
  <c r="D15" i="17"/>
  <c r="C15" i="17"/>
  <c r="R14" i="17"/>
  <c r="P14" i="17"/>
  <c r="O14" i="17"/>
  <c r="N14" i="17"/>
  <c r="M14" i="17"/>
  <c r="L14" i="17"/>
  <c r="K14" i="17"/>
  <c r="J14" i="17"/>
  <c r="I14" i="17"/>
  <c r="G14" i="17"/>
  <c r="F14" i="17"/>
  <c r="E14" i="17"/>
  <c r="D14" i="17"/>
  <c r="C14" i="17"/>
  <c r="R13" i="17"/>
  <c r="Q13" i="17"/>
  <c r="P13" i="17"/>
  <c r="L13" i="17"/>
  <c r="J13" i="17"/>
  <c r="I13" i="17"/>
  <c r="H13" i="17"/>
  <c r="G13" i="17"/>
  <c r="E13" i="17"/>
  <c r="C13" i="17"/>
  <c r="R12" i="17"/>
  <c r="Q12" i="17"/>
  <c r="P12" i="17"/>
  <c r="O12" i="17"/>
  <c r="N12" i="17"/>
  <c r="M12" i="17"/>
  <c r="L12" i="17"/>
  <c r="K12" i="17"/>
  <c r="J12" i="17"/>
  <c r="I12" i="17"/>
  <c r="G12" i="17"/>
  <c r="E12" i="17"/>
  <c r="C12" i="17"/>
  <c r="R11" i="17"/>
  <c r="Q11" i="17"/>
  <c r="P11" i="17"/>
  <c r="O11" i="17"/>
  <c r="L11" i="17"/>
  <c r="J11" i="17"/>
  <c r="G11" i="17"/>
  <c r="E11" i="17"/>
  <c r="D11" i="17"/>
  <c r="C11" i="17"/>
  <c r="P10" i="17"/>
  <c r="L10" i="17"/>
  <c r="K10" i="17"/>
  <c r="I10" i="17"/>
  <c r="G10" i="17"/>
  <c r="E10" i="17"/>
  <c r="D10" i="17"/>
  <c r="C10" i="17"/>
  <c r="R9" i="17"/>
  <c r="Q9" i="17"/>
  <c r="P9" i="17"/>
  <c r="O9" i="17"/>
  <c r="N9" i="17"/>
  <c r="L9" i="17"/>
  <c r="K9" i="17"/>
  <c r="J9" i="17"/>
  <c r="G9" i="17"/>
  <c r="F9" i="17"/>
  <c r="E9" i="17"/>
  <c r="D9" i="17"/>
  <c r="C9" i="17"/>
  <c r="R32" i="17"/>
  <c r="Q32" i="17"/>
  <c r="P32" i="17"/>
  <c r="O32" i="17"/>
  <c r="N32" i="17"/>
  <c r="M32" i="17"/>
  <c r="L32" i="17"/>
  <c r="K32" i="17"/>
  <c r="J32" i="17"/>
  <c r="I32" i="17"/>
  <c r="G32" i="17"/>
  <c r="F32" i="17"/>
  <c r="E32" i="17"/>
  <c r="C32" i="17"/>
  <c r="R31" i="17"/>
  <c r="Q31" i="17"/>
  <c r="P31" i="17"/>
  <c r="O31" i="17"/>
  <c r="N31" i="17"/>
  <c r="M31" i="17"/>
  <c r="L31" i="17"/>
  <c r="K31" i="17"/>
  <c r="J31" i="17"/>
  <c r="I31" i="17"/>
  <c r="H31" i="17"/>
  <c r="H32" i="17" s="1"/>
  <c r="H9" i="17" s="1"/>
  <c r="G31" i="17"/>
  <c r="F31" i="17"/>
  <c r="E31" i="17"/>
  <c r="C31" i="17"/>
  <c r="R30" i="17"/>
  <c r="Q30" i="17"/>
  <c r="P30" i="17"/>
  <c r="O30" i="17"/>
  <c r="N30" i="17"/>
  <c r="M30" i="17"/>
  <c r="L30" i="17"/>
  <c r="K30" i="17"/>
  <c r="J30" i="17"/>
  <c r="I30" i="17"/>
  <c r="G30" i="17"/>
  <c r="F30" i="17"/>
  <c r="E30" i="17"/>
  <c r="C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C29" i="17"/>
  <c r="AA33" i="16"/>
  <c r="AZ33" i="16"/>
  <c r="AY33" i="16"/>
  <c r="AX33" i="16"/>
  <c r="AW33" i="16"/>
  <c r="AV33" i="16"/>
  <c r="AU33" i="16"/>
  <c r="AT33" i="16"/>
  <c r="AS33" i="16"/>
  <c r="AR33" i="16"/>
  <c r="AQ33" i="16"/>
  <c r="AP33" i="16"/>
  <c r="AO33" i="16"/>
  <c r="AN33" i="16"/>
  <c r="AM33" i="16"/>
  <c r="AL33" i="16"/>
  <c r="AK33" i="16"/>
  <c r="AJ33" i="16"/>
  <c r="AI33" i="16"/>
  <c r="AH33" i="16"/>
  <c r="AG33" i="16"/>
  <c r="AF33" i="16"/>
  <c r="AE33" i="16"/>
  <c r="AD33" i="16"/>
  <c r="AC33" i="16"/>
  <c r="AB33" i="16"/>
  <c r="Z33" i="16"/>
  <c r="Y33" i="16"/>
  <c r="X33" i="16"/>
  <c r="V33" i="16"/>
  <c r="U33" i="16"/>
  <c r="H33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R31" i="16"/>
  <c r="Q31" i="16"/>
  <c r="O31" i="16"/>
  <c r="N31" i="16"/>
  <c r="M31" i="16"/>
  <c r="L31" i="16"/>
  <c r="J31" i="16"/>
  <c r="I31" i="16"/>
  <c r="G31" i="16"/>
  <c r="F31" i="16"/>
  <c r="E31" i="16"/>
  <c r="D31" i="16"/>
  <c r="C31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R27" i="16"/>
  <c r="Q27" i="16"/>
  <c r="P27" i="16"/>
  <c r="O27" i="16"/>
  <c r="N27" i="16"/>
  <c r="M27" i="16"/>
  <c r="L27" i="16"/>
  <c r="K27" i="16"/>
  <c r="J27" i="16"/>
  <c r="I27" i="16"/>
  <c r="H27" i="16"/>
  <c r="F27" i="16"/>
  <c r="E27" i="16"/>
  <c r="D27" i="16"/>
  <c r="C27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R25" i="16"/>
  <c r="Q25" i="16"/>
  <c r="O25" i="16"/>
  <c r="N25" i="16"/>
  <c r="M25" i="16"/>
  <c r="K25" i="16"/>
  <c r="J25" i="16"/>
  <c r="I25" i="16"/>
  <c r="H25" i="16"/>
  <c r="G25" i="16"/>
  <c r="D25" i="16"/>
  <c r="C25" i="16"/>
  <c r="R24" i="16"/>
  <c r="Q24" i="16"/>
  <c r="P24" i="16"/>
  <c r="O24" i="16"/>
  <c r="N24" i="16"/>
  <c r="M24" i="16"/>
  <c r="L24" i="16"/>
  <c r="K24" i="16"/>
  <c r="I24" i="16"/>
  <c r="G24" i="16"/>
  <c r="F24" i="16"/>
  <c r="D24" i="16"/>
  <c r="C24" i="16"/>
  <c r="R23" i="16"/>
  <c r="P23" i="16"/>
  <c r="O23" i="16"/>
  <c r="N23" i="16"/>
  <c r="L23" i="16"/>
  <c r="K23" i="16"/>
  <c r="J23" i="16"/>
  <c r="I23" i="16"/>
  <c r="G23" i="16"/>
  <c r="F23" i="16"/>
  <c r="E23" i="16"/>
  <c r="D23" i="16"/>
  <c r="C23" i="16"/>
  <c r="R22" i="16"/>
  <c r="Q22" i="16"/>
  <c r="P22" i="16"/>
  <c r="O22" i="16"/>
  <c r="N22" i="16"/>
  <c r="M22" i="16"/>
  <c r="L22" i="16"/>
  <c r="K22" i="16"/>
  <c r="J22" i="16"/>
  <c r="I22" i="16"/>
  <c r="G22" i="16"/>
  <c r="F22" i="16"/>
  <c r="E22" i="16"/>
  <c r="D22" i="16"/>
  <c r="C22" i="16"/>
  <c r="R21" i="16"/>
  <c r="Q21" i="16"/>
  <c r="P21" i="16"/>
  <c r="O21" i="16"/>
  <c r="N21" i="16"/>
  <c r="M21" i="16"/>
  <c r="L21" i="16"/>
  <c r="K21" i="16"/>
  <c r="J21" i="16"/>
  <c r="I21" i="16"/>
  <c r="G21" i="16"/>
  <c r="F21" i="16"/>
  <c r="E21" i="16"/>
  <c r="D21" i="16"/>
  <c r="C21" i="16"/>
  <c r="R20" i="16"/>
  <c r="P20" i="16"/>
  <c r="O20" i="16"/>
  <c r="N20" i="16"/>
  <c r="M20" i="16"/>
  <c r="L20" i="16"/>
  <c r="K20" i="16"/>
  <c r="J20" i="16"/>
  <c r="F20" i="16"/>
  <c r="E20" i="16"/>
  <c r="D20" i="16"/>
  <c r="C20" i="16"/>
  <c r="R19" i="16"/>
  <c r="P19" i="16"/>
  <c r="O19" i="16"/>
  <c r="N19" i="16"/>
  <c r="M19" i="16"/>
  <c r="L19" i="16"/>
  <c r="K19" i="16"/>
  <c r="J19" i="16"/>
  <c r="I19" i="16"/>
  <c r="H19" i="16"/>
  <c r="H20" i="16" s="1"/>
  <c r="G19" i="16"/>
  <c r="G27" i="16"/>
  <c r="F19" i="16"/>
  <c r="E19" i="16"/>
  <c r="D19" i="16"/>
  <c r="C19" i="16"/>
  <c r="R18" i="16"/>
  <c r="P18" i="16"/>
  <c r="O18" i="16"/>
  <c r="N18" i="16"/>
  <c r="M18" i="16"/>
  <c r="L18" i="16"/>
  <c r="K18" i="16"/>
  <c r="J18" i="16"/>
  <c r="I18" i="16"/>
  <c r="G18" i="16"/>
  <c r="F18" i="16"/>
  <c r="E18" i="16"/>
  <c r="D18" i="16"/>
  <c r="C18" i="16"/>
  <c r="R17" i="16"/>
  <c r="Q17" i="16"/>
  <c r="P17" i="16"/>
  <c r="L17" i="16"/>
  <c r="J17" i="16"/>
  <c r="I17" i="16"/>
  <c r="H17" i="16"/>
  <c r="G17" i="16"/>
  <c r="E17" i="16"/>
  <c r="C17" i="16"/>
  <c r="R16" i="16"/>
  <c r="Q16" i="16"/>
  <c r="P16" i="16"/>
  <c r="O16" i="16"/>
  <c r="N16" i="16"/>
  <c r="M16" i="16"/>
  <c r="L16" i="16"/>
  <c r="K16" i="16"/>
  <c r="J16" i="16"/>
  <c r="I16" i="16"/>
  <c r="G16" i="16"/>
  <c r="E16" i="16"/>
  <c r="C16" i="16"/>
  <c r="R15" i="16"/>
  <c r="Q15" i="16"/>
  <c r="P15" i="16"/>
  <c r="O15" i="16"/>
  <c r="L15" i="16"/>
  <c r="J15" i="16"/>
  <c r="G15" i="16"/>
  <c r="E15" i="16"/>
  <c r="D15" i="16"/>
  <c r="C15" i="16"/>
  <c r="P14" i="16"/>
  <c r="L14" i="16"/>
  <c r="K14" i="16"/>
  <c r="I14" i="16"/>
  <c r="G14" i="16"/>
  <c r="E14" i="16"/>
  <c r="D14" i="16"/>
  <c r="C14" i="16"/>
  <c r="R13" i="16"/>
  <c r="Q13" i="16"/>
  <c r="P13" i="16"/>
  <c r="O13" i="16"/>
  <c r="N13" i="16"/>
  <c r="L13" i="16"/>
  <c r="K13" i="16"/>
  <c r="J13" i="16"/>
  <c r="G13" i="16"/>
  <c r="F13" i="16"/>
  <c r="E13" i="16"/>
  <c r="D13" i="16"/>
  <c r="D33" i="16"/>
  <c r="C13" i="16"/>
  <c r="R12" i="16"/>
  <c r="Q12" i="16"/>
  <c r="P12" i="16"/>
  <c r="O12" i="16"/>
  <c r="N12" i="16"/>
  <c r="M12" i="16"/>
  <c r="L12" i="16"/>
  <c r="K12" i="16"/>
  <c r="J12" i="16"/>
  <c r="I12" i="16"/>
  <c r="G12" i="16"/>
  <c r="F12" i="16"/>
  <c r="E12" i="16"/>
  <c r="C12" i="16"/>
  <c r="R11" i="16"/>
  <c r="Q11" i="16"/>
  <c r="P11" i="16"/>
  <c r="O11" i="16"/>
  <c r="N11" i="16"/>
  <c r="M11" i="16"/>
  <c r="L11" i="16"/>
  <c r="K11" i="16"/>
  <c r="J11" i="16"/>
  <c r="I11" i="16"/>
  <c r="H11" i="16"/>
  <c r="H12" i="16"/>
  <c r="H13" i="16" s="1"/>
  <c r="H21" i="16" s="1"/>
  <c r="G11" i="16"/>
  <c r="F11" i="16"/>
  <c r="E11" i="16"/>
  <c r="C11" i="16"/>
  <c r="R10" i="16"/>
  <c r="Q10" i="16"/>
  <c r="P10" i="16"/>
  <c r="O10" i="16"/>
  <c r="N10" i="16"/>
  <c r="M10" i="16"/>
  <c r="L10" i="16"/>
  <c r="K10" i="16"/>
  <c r="J10" i="16"/>
  <c r="I10" i="16"/>
  <c r="G10" i="16"/>
  <c r="F10" i="16"/>
  <c r="E10" i="16"/>
  <c r="C10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F33" i="16" s="1"/>
  <c r="C9" i="16"/>
  <c r="K73" i="15"/>
  <c r="K74" i="15" s="1"/>
  <c r="J73" i="15"/>
  <c r="J74" i="15" s="1"/>
  <c r="I73" i="15"/>
  <c r="I74" i="15"/>
  <c r="H73" i="15"/>
  <c r="H74" i="15" s="1"/>
  <c r="G73" i="15"/>
  <c r="G74" i="15" s="1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AB33" i="15"/>
  <c r="J33" i="15"/>
  <c r="Q28" i="15"/>
  <c r="Q29" i="15"/>
  <c r="Q30" i="15" s="1"/>
  <c r="Q31" i="15" s="1"/>
  <c r="M28" i="15"/>
  <c r="M29" i="15"/>
  <c r="M30" i="15" s="1"/>
  <c r="M31" i="15" s="1"/>
  <c r="L28" i="15"/>
  <c r="L29" i="15" s="1"/>
  <c r="L30" i="15" s="1"/>
  <c r="L31" i="15" s="1"/>
  <c r="J28" i="15"/>
  <c r="J29" i="15" s="1"/>
  <c r="J30" i="15" s="1"/>
  <c r="J31" i="15" s="1"/>
  <c r="I28" i="15"/>
  <c r="I29" i="15"/>
  <c r="I30" i="15" s="1"/>
  <c r="I31" i="15" s="1"/>
  <c r="H28" i="15"/>
  <c r="H29" i="15"/>
  <c r="H30" i="15" s="1"/>
  <c r="H31" i="15" s="1"/>
  <c r="C28" i="15"/>
  <c r="C29" i="15" s="1"/>
  <c r="C30" i="15" s="1"/>
  <c r="C31" i="15" s="1"/>
  <c r="B28" i="15"/>
  <c r="D28" i="15" s="1"/>
  <c r="AB27" i="15"/>
  <c r="AB28" i="15" s="1"/>
  <c r="AB29" i="15" s="1"/>
  <c r="AB30" i="15" s="1"/>
  <c r="AB31" i="15" s="1"/>
  <c r="K27" i="15"/>
  <c r="K28" i="15" s="1"/>
  <c r="K29" i="15" s="1"/>
  <c r="K30" i="15" s="1"/>
  <c r="K31" i="15" s="1"/>
  <c r="D27" i="15"/>
  <c r="M20" i="15"/>
  <c r="M19" i="15"/>
  <c r="L19" i="15"/>
  <c r="L20" i="15" s="1"/>
  <c r="AB11" i="15"/>
  <c r="AB12" i="15" s="1"/>
  <c r="Z11" i="15"/>
  <c r="Z12" i="15" s="1"/>
  <c r="W11" i="15"/>
  <c r="W12" i="15" s="1"/>
  <c r="T11" i="15"/>
  <c r="Q11" i="15"/>
  <c r="Q12" i="15" s="1"/>
  <c r="M11" i="15"/>
  <c r="L11" i="15"/>
  <c r="K11" i="15"/>
  <c r="K12" i="15" s="1"/>
  <c r="J11" i="15"/>
  <c r="J12" i="15" s="1"/>
  <c r="I11" i="15"/>
  <c r="H11" i="15"/>
  <c r="G11" i="15"/>
  <c r="G12" i="15" s="1"/>
  <c r="C11" i="15"/>
  <c r="B11" i="15"/>
  <c r="N10" i="15"/>
  <c r="D10" i="15"/>
  <c r="H27" i="12"/>
  <c r="H26" i="12" s="1"/>
  <c r="G28" i="12"/>
  <c r="G19" i="12"/>
  <c r="G27" i="12" s="1"/>
  <c r="AZ33" i="12"/>
  <c r="AY33" i="12"/>
  <c r="AX33" i="12"/>
  <c r="AW33" i="12"/>
  <c r="AV33" i="12"/>
  <c r="AU33" i="12"/>
  <c r="AT33" i="12"/>
  <c r="AS33" i="12"/>
  <c r="AR33" i="12"/>
  <c r="AQ33" i="12"/>
  <c r="AP33" i="12"/>
  <c r="AO33" i="12"/>
  <c r="AN33" i="12"/>
  <c r="AM33" i="12"/>
  <c r="AL33" i="12"/>
  <c r="AK33" i="12"/>
  <c r="AJ33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V33" i="12"/>
  <c r="U33" i="12"/>
  <c r="H33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R31" i="12"/>
  <c r="Q31" i="12"/>
  <c r="O31" i="12"/>
  <c r="N31" i="12"/>
  <c r="M31" i="12"/>
  <c r="L31" i="12"/>
  <c r="J31" i="12"/>
  <c r="I31" i="12"/>
  <c r="G31" i="12"/>
  <c r="F31" i="12"/>
  <c r="E31" i="12"/>
  <c r="D31" i="12"/>
  <c r="C31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R28" i="12"/>
  <c r="Q28" i="12"/>
  <c r="P28" i="12"/>
  <c r="O28" i="12"/>
  <c r="N28" i="12"/>
  <c r="M28" i="12"/>
  <c r="L28" i="12"/>
  <c r="K28" i="12"/>
  <c r="J28" i="12"/>
  <c r="I28" i="12"/>
  <c r="H28" i="12"/>
  <c r="F28" i="12"/>
  <c r="E28" i="12"/>
  <c r="D28" i="12"/>
  <c r="C28" i="12"/>
  <c r="R27" i="12"/>
  <c r="Q27" i="12"/>
  <c r="P27" i="12"/>
  <c r="O27" i="12"/>
  <c r="N27" i="12"/>
  <c r="M27" i="12"/>
  <c r="L27" i="12"/>
  <c r="K27" i="12"/>
  <c r="J27" i="12"/>
  <c r="I27" i="12"/>
  <c r="F27" i="12"/>
  <c r="E27" i="12"/>
  <c r="D27" i="12"/>
  <c r="C27" i="12"/>
  <c r="R26" i="12"/>
  <c r="Q26" i="12"/>
  <c r="P26" i="12"/>
  <c r="O26" i="12"/>
  <c r="N26" i="12"/>
  <c r="M26" i="12"/>
  <c r="L26" i="12"/>
  <c r="K26" i="12"/>
  <c r="J26" i="12"/>
  <c r="I26" i="12"/>
  <c r="G26" i="12"/>
  <c r="F26" i="12"/>
  <c r="E26" i="12"/>
  <c r="D26" i="12"/>
  <c r="C26" i="12"/>
  <c r="R25" i="12"/>
  <c r="Q25" i="12"/>
  <c r="O25" i="12"/>
  <c r="N25" i="12"/>
  <c r="M25" i="12"/>
  <c r="K25" i="12"/>
  <c r="J25" i="12"/>
  <c r="I25" i="12"/>
  <c r="G25" i="12"/>
  <c r="D25" i="12"/>
  <c r="C25" i="12"/>
  <c r="R24" i="12"/>
  <c r="Q24" i="12"/>
  <c r="P24" i="12"/>
  <c r="O24" i="12"/>
  <c r="N24" i="12"/>
  <c r="M24" i="12"/>
  <c r="L24" i="12"/>
  <c r="K24" i="12"/>
  <c r="I24" i="12"/>
  <c r="G24" i="12"/>
  <c r="F24" i="12"/>
  <c r="D24" i="12"/>
  <c r="C24" i="12"/>
  <c r="R23" i="12"/>
  <c r="P23" i="12"/>
  <c r="O23" i="12"/>
  <c r="N23" i="12"/>
  <c r="L23" i="12"/>
  <c r="K23" i="12"/>
  <c r="J23" i="12"/>
  <c r="I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G22" i="12"/>
  <c r="F22" i="12"/>
  <c r="E22" i="12"/>
  <c r="D22" i="12"/>
  <c r="C22" i="12"/>
  <c r="R21" i="12"/>
  <c r="Q21" i="12"/>
  <c r="P21" i="12"/>
  <c r="O21" i="12"/>
  <c r="N21" i="12"/>
  <c r="M21" i="12"/>
  <c r="L21" i="12"/>
  <c r="K21" i="12"/>
  <c r="J21" i="12"/>
  <c r="I21" i="12"/>
  <c r="G21" i="12"/>
  <c r="F21" i="12"/>
  <c r="E21" i="12"/>
  <c r="D21" i="12"/>
  <c r="C21" i="12"/>
  <c r="R20" i="12"/>
  <c r="P20" i="12"/>
  <c r="O20" i="12"/>
  <c r="N20" i="12"/>
  <c r="M20" i="12"/>
  <c r="L20" i="12"/>
  <c r="K20" i="12"/>
  <c r="J20" i="12"/>
  <c r="F20" i="12"/>
  <c r="E20" i="12"/>
  <c r="D20" i="12"/>
  <c r="C20" i="12"/>
  <c r="R19" i="12"/>
  <c r="P19" i="12"/>
  <c r="O19" i="12"/>
  <c r="N19" i="12"/>
  <c r="M19" i="12"/>
  <c r="L19" i="12"/>
  <c r="K19" i="12"/>
  <c r="J19" i="12"/>
  <c r="I19" i="12"/>
  <c r="F19" i="12"/>
  <c r="E19" i="12"/>
  <c r="D19" i="12"/>
  <c r="C19" i="12"/>
  <c r="R18" i="12"/>
  <c r="P18" i="12"/>
  <c r="O18" i="12"/>
  <c r="N18" i="12"/>
  <c r="M18" i="12"/>
  <c r="L18" i="12"/>
  <c r="K18" i="12"/>
  <c r="J18" i="12"/>
  <c r="I18" i="12"/>
  <c r="G18" i="12"/>
  <c r="F18" i="12"/>
  <c r="E18" i="12"/>
  <c r="D18" i="12"/>
  <c r="C18" i="12"/>
  <c r="R17" i="12"/>
  <c r="Q17" i="12"/>
  <c r="P17" i="12"/>
  <c r="L17" i="12"/>
  <c r="J17" i="12"/>
  <c r="I17" i="12"/>
  <c r="G17" i="12"/>
  <c r="E17" i="12"/>
  <c r="C17" i="12"/>
  <c r="R16" i="12"/>
  <c r="Q16" i="12"/>
  <c r="P16" i="12"/>
  <c r="O16" i="12"/>
  <c r="N16" i="12"/>
  <c r="M16" i="12"/>
  <c r="L16" i="12"/>
  <c r="K16" i="12"/>
  <c r="J16" i="12"/>
  <c r="I16" i="12"/>
  <c r="G16" i="12"/>
  <c r="E16" i="12"/>
  <c r="C16" i="12"/>
  <c r="R15" i="12"/>
  <c r="Q15" i="12"/>
  <c r="P15" i="12"/>
  <c r="O15" i="12"/>
  <c r="L15" i="12"/>
  <c r="J15" i="12"/>
  <c r="G15" i="12"/>
  <c r="E15" i="12"/>
  <c r="D15" i="12"/>
  <c r="C15" i="12"/>
  <c r="P14" i="12"/>
  <c r="L14" i="12"/>
  <c r="K14" i="12"/>
  <c r="I14" i="12"/>
  <c r="G14" i="12"/>
  <c r="E14" i="12"/>
  <c r="D14" i="12"/>
  <c r="C14" i="12"/>
  <c r="R13" i="12"/>
  <c r="Q13" i="12"/>
  <c r="P13" i="12"/>
  <c r="O13" i="12"/>
  <c r="N13" i="12"/>
  <c r="L13" i="12"/>
  <c r="K13" i="12"/>
  <c r="J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G12" i="12"/>
  <c r="F12" i="12"/>
  <c r="E12" i="12"/>
  <c r="C12" i="12"/>
  <c r="W11" i="12"/>
  <c r="W12" i="12" s="1"/>
  <c r="R11" i="12"/>
  <c r="Q11" i="12"/>
  <c r="P11" i="12"/>
  <c r="O11" i="12"/>
  <c r="N11" i="12"/>
  <c r="M11" i="12"/>
  <c r="L11" i="12"/>
  <c r="K11" i="12"/>
  <c r="J11" i="12"/>
  <c r="I11" i="12"/>
  <c r="H11" i="12"/>
  <c r="H12" i="12"/>
  <c r="H13" i="12" s="1"/>
  <c r="H21" i="12" s="1"/>
  <c r="H22" i="12" s="1"/>
  <c r="H23" i="12" s="1"/>
  <c r="H24" i="12" s="1"/>
  <c r="G11" i="12"/>
  <c r="F11" i="12"/>
  <c r="E11" i="12"/>
  <c r="C11" i="12"/>
  <c r="R10" i="12"/>
  <c r="Q10" i="12"/>
  <c r="P10" i="12"/>
  <c r="O10" i="12"/>
  <c r="N10" i="12"/>
  <c r="M10" i="12"/>
  <c r="L10" i="12"/>
  <c r="K10" i="12"/>
  <c r="J10" i="12"/>
  <c r="I10" i="12"/>
  <c r="G10" i="12"/>
  <c r="F10" i="12"/>
  <c r="E10" i="12"/>
  <c r="C10" i="12"/>
  <c r="R9" i="12"/>
  <c r="Q9" i="12"/>
  <c r="Q33" i="12" s="1"/>
  <c r="P9" i="12"/>
  <c r="O9" i="12"/>
  <c r="N9" i="12"/>
  <c r="M9" i="12"/>
  <c r="L9" i="12"/>
  <c r="K9" i="12"/>
  <c r="J9" i="12"/>
  <c r="J33" i="12" s="1"/>
  <c r="I9" i="12"/>
  <c r="H9" i="12"/>
  <c r="G9" i="12"/>
  <c r="F9" i="12"/>
  <c r="C9" i="12"/>
  <c r="H28" i="11"/>
  <c r="H16" i="11"/>
  <c r="H25" i="11" s="1"/>
  <c r="H26" i="11" s="1"/>
  <c r="H27" i="11" s="1"/>
  <c r="H15" i="11"/>
  <c r="H11" i="11"/>
  <c r="H12" i="11" s="1"/>
  <c r="H13" i="11" s="1"/>
  <c r="H21" i="11" s="1"/>
  <c r="H22" i="11" s="1"/>
  <c r="H23" i="11" s="1"/>
  <c r="H24" i="11" s="1"/>
  <c r="H9" i="11"/>
  <c r="H17" i="11" s="1"/>
  <c r="H18" i="11" s="1"/>
  <c r="H19" i="11" s="1"/>
  <c r="H20" i="11" s="1"/>
  <c r="H32" i="11"/>
  <c r="L16" i="10"/>
  <c r="L19" i="10" s="1"/>
  <c r="K27" i="10"/>
  <c r="K28" i="10" s="1"/>
  <c r="K29" i="10" s="1"/>
  <c r="K30" i="10" s="1"/>
  <c r="K31" i="10" s="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V33" i="11"/>
  <c r="U33" i="11"/>
  <c r="H33" i="11"/>
  <c r="R32" i="11"/>
  <c r="Q32" i="11"/>
  <c r="P32" i="11"/>
  <c r="O32" i="11"/>
  <c r="N32" i="11"/>
  <c r="M32" i="11"/>
  <c r="L32" i="11"/>
  <c r="K32" i="11"/>
  <c r="J32" i="11"/>
  <c r="I32" i="11"/>
  <c r="G32" i="11"/>
  <c r="F32" i="11"/>
  <c r="E32" i="11"/>
  <c r="D32" i="11"/>
  <c r="C32" i="11"/>
  <c r="R31" i="11"/>
  <c r="Q31" i="11"/>
  <c r="O31" i="11"/>
  <c r="N31" i="11"/>
  <c r="M31" i="11"/>
  <c r="L31" i="11"/>
  <c r="J31" i="11"/>
  <c r="I31" i="11"/>
  <c r="G31" i="11"/>
  <c r="F31" i="11"/>
  <c r="E31" i="11"/>
  <c r="D31" i="11"/>
  <c r="C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R28" i="11"/>
  <c r="Q28" i="11"/>
  <c r="P28" i="11"/>
  <c r="O28" i="11"/>
  <c r="N28" i="11"/>
  <c r="M28" i="11"/>
  <c r="L28" i="11"/>
  <c r="K28" i="11"/>
  <c r="J28" i="11"/>
  <c r="I28" i="11"/>
  <c r="G28" i="11"/>
  <c r="F28" i="11"/>
  <c r="E28" i="11"/>
  <c r="D28" i="11"/>
  <c r="C28" i="11"/>
  <c r="R27" i="11"/>
  <c r="Q27" i="11"/>
  <c r="P27" i="11"/>
  <c r="O27" i="11"/>
  <c r="N27" i="11"/>
  <c r="M27" i="11"/>
  <c r="L27" i="11"/>
  <c r="K27" i="11"/>
  <c r="J27" i="11"/>
  <c r="I27" i="11"/>
  <c r="G27" i="11"/>
  <c r="F27" i="11"/>
  <c r="E27" i="11"/>
  <c r="D27" i="11"/>
  <c r="C27" i="11"/>
  <c r="R26" i="11"/>
  <c r="Q26" i="11"/>
  <c r="P26" i="11"/>
  <c r="O26" i="11"/>
  <c r="N26" i="11"/>
  <c r="M26" i="11"/>
  <c r="L26" i="11"/>
  <c r="K26" i="11"/>
  <c r="J26" i="11"/>
  <c r="I26" i="11"/>
  <c r="G26" i="11"/>
  <c r="F26" i="11"/>
  <c r="E26" i="11"/>
  <c r="D26" i="11"/>
  <c r="C26" i="11"/>
  <c r="R25" i="11"/>
  <c r="Q25" i="11"/>
  <c r="O25" i="11"/>
  <c r="N25" i="11"/>
  <c r="M25" i="11"/>
  <c r="K25" i="11"/>
  <c r="J25" i="11"/>
  <c r="I25" i="11"/>
  <c r="G25" i="11"/>
  <c r="D25" i="11"/>
  <c r="C25" i="11"/>
  <c r="R24" i="11"/>
  <c r="Q24" i="11"/>
  <c r="P24" i="11"/>
  <c r="O24" i="11"/>
  <c r="N24" i="11"/>
  <c r="M24" i="11"/>
  <c r="L24" i="11"/>
  <c r="K24" i="11"/>
  <c r="I24" i="11"/>
  <c r="G24" i="11"/>
  <c r="F24" i="11"/>
  <c r="D24" i="11"/>
  <c r="C24" i="11"/>
  <c r="R23" i="11"/>
  <c r="Q23" i="11"/>
  <c r="P23" i="11"/>
  <c r="O23" i="11"/>
  <c r="N23" i="11"/>
  <c r="L23" i="11"/>
  <c r="K23" i="11"/>
  <c r="J23" i="11"/>
  <c r="I23" i="11"/>
  <c r="G23" i="11"/>
  <c r="F23" i="11"/>
  <c r="E23" i="11"/>
  <c r="D23" i="11"/>
  <c r="C23" i="11"/>
  <c r="R22" i="11"/>
  <c r="Q22" i="11"/>
  <c r="P22" i="11"/>
  <c r="O22" i="11"/>
  <c r="N22" i="11"/>
  <c r="M22" i="11"/>
  <c r="L22" i="11"/>
  <c r="K22" i="11"/>
  <c r="J22" i="11"/>
  <c r="I22" i="11"/>
  <c r="G22" i="11"/>
  <c r="F22" i="11"/>
  <c r="E22" i="11"/>
  <c r="D22" i="11"/>
  <c r="D33" i="11" s="1"/>
  <c r="C22" i="11"/>
  <c r="R21" i="11"/>
  <c r="Q21" i="11"/>
  <c r="P21" i="11"/>
  <c r="O21" i="11"/>
  <c r="N21" i="11"/>
  <c r="M21" i="11"/>
  <c r="L21" i="11"/>
  <c r="K21" i="11"/>
  <c r="J21" i="11"/>
  <c r="I21" i="11"/>
  <c r="G21" i="11"/>
  <c r="F21" i="11"/>
  <c r="E21" i="11"/>
  <c r="D21" i="11"/>
  <c r="C21" i="11"/>
  <c r="R20" i="11"/>
  <c r="Q20" i="11"/>
  <c r="P20" i="11"/>
  <c r="O20" i="11"/>
  <c r="N20" i="11"/>
  <c r="M20" i="11"/>
  <c r="L20" i="11"/>
  <c r="K20" i="11"/>
  <c r="J20" i="11"/>
  <c r="I20" i="11"/>
  <c r="F20" i="11"/>
  <c r="E20" i="11"/>
  <c r="D20" i="11"/>
  <c r="C20" i="11"/>
  <c r="R19" i="11"/>
  <c r="Q19" i="11"/>
  <c r="P19" i="11"/>
  <c r="O19" i="11"/>
  <c r="N19" i="11"/>
  <c r="M19" i="11"/>
  <c r="L19" i="11"/>
  <c r="K19" i="11"/>
  <c r="J19" i="11"/>
  <c r="I19" i="11"/>
  <c r="F19" i="11"/>
  <c r="E19" i="11"/>
  <c r="D19" i="11"/>
  <c r="C19" i="11"/>
  <c r="R18" i="11"/>
  <c r="Q18" i="11"/>
  <c r="P18" i="11"/>
  <c r="O18" i="11"/>
  <c r="N18" i="11"/>
  <c r="M18" i="11"/>
  <c r="L18" i="11"/>
  <c r="K18" i="11"/>
  <c r="J18" i="11"/>
  <c r="I18" i="11"/>
  <c r="G18" i="11"/>
  <c r="F18" i="11"/>
  <c r="E18" i="11"/>
  <c r="D18" i="11"/>
  <c r="C18" i="11"/>
  <c r="R17" i="11"/>
  <c r="Q17" i="11"/>
  <c r="P17" i="11"/>
  <c r="L17" i="11"/>
  <c r="J17" i="11"/>
  <c r="I17" i="11"/>
  <c r="G17" i="11"/>
  <c r="E17" i="11"/>
  <c r="C17" i="11"/>
  <c r="R16" i="11"/>
  <c r="Q16" i="11"/>
  <c r="P16" i="11"/>
  <c r="O16" i="11"/>
  <c r="N16" i="11"/>
  <c r="M16" i="11"/>
  <c r="L16" i="11"/>
  <c r="K16" i="11"/>
  <c r="J16" i="11"/>
  <c r="I16" i="11"/>
  <c r="G16" i="11"/>
  <c r="E16" i="11"/>
  <c r="C16" i="11"/>
  <c r="R15" i="11"/>
  <c r="Q15" i="11"/>
  <c r="P15" i="11"/>
  <c r="O15" i="11"/>
  <c r="L15" i="11"/>
  <c r="K15" i="11"/>
  <c r="J15" i="11"/>
  <c r="G15" i="11"/>
  <c r="E15" i="11"/>
  <c r="D15" i="11"/>
  <c r="C15" i="11"/>
  <c r="R14" i="11"/>
  <c r="P14" i="11"/>
  <c r="N14" i="11"/>
  <c r="L14" i="11"/>
  <c r="K14" i="11"/>
  <c r="I14" i="11"/>
  <c r="G14" i="11"/>
  <c r="E14" i="11"/>
  <c r="D14" i="11"/>
  <c r="C14" i="11"/>
  <c r="R13" i="11"/>
  <c r="Q13" i="11"/>
  <c r="P13" i="11"/>
  <c r="O13" i="11"/>
  <c r="N13" i="11"/>
  <c r="L13" i="11"/>
  <c r="K13" i="11"/>
  <c r="J13" i="11"/>
  <c r="G13" i="11"/>
  <c r="F13" i="11"/>
  <c r="E13" i="11"/>
  <c r="D13" i="11"/>
  <c r="C13" i="11"/>
  <c r="R12" i="11"/>
  <c r="Q12" i="11"/>
  <c r="P12" i="11"/>
  <c r="O12" i="11"/>
  <c r="N12" i="11"/>
  <c r="M12" i="11"/>
  <c r="L12" i="11"/>
  <c r="K12" i="11"/>
  <c r="J12" i="11"/>
  <c r="I12" i="11"/>
  <c r="G12" i="11"/>
  <c r="F12" i="11"/>
  <c r="E12" i="11"/>
  <c r="C12" i="11"/>
  <c r="W11" i="11"/>
  <c r="W12" i="11" s="1"/>
  <c r="R11" i="11"/>
  <c r="Q11" i="11"/>
  <c r="P11" i="11"/>
  <c r="O11" i="11"/>
  <c r="N11" i="11"/>
  <c r="M11" i="11"/>
  <c r="L11" i="11"/>
  <c r="K11" i="11"/>
  <c r="J11" i="11"/>
  <c r="I11" i="11"/>
  <c r="G11" i="11"/>
  <c r="F11" i="11"/>
  <c r="E11" i="11"/>
  <c r="C11" i="11"/>
  <c r="R10" i="11"/>
  <c r="Q10" i="11"/>
  <c r="P10" i="11"/>
  <c r="O10" i="11"/>
  <c r="N10" i="11"/>
  <c r="M10" i="11"/>
  <c r="L10" i="11"/>
  <c r="L33" i="11" s="1"/>
  <c r="K10" i="11"/>
  <c r="J10" i="11"/>
  <c r="I10" i="11"/>
  <c r="G10" i="11"/>
  <c r="F10" i="11"/>
  <c r="E10" i="11"/>
  <c r="C10" i="11"/>
  <c r="R9" i="11"/>
  <c r="Q9" i="11"/>
  <c r="P9" i="11"/>
  <c r="O9" i="11"/>
  <c r="N9" i="11"/>
  <c r="M9" i="11"/>
  <c r="M33" i="11" s="1"/>
  <c r="L9" i="11"/>
  <c r="K9" i="11"/>
  <c r="J9" i="11"/>
  <c r="I9" i="11"/>
  <c r="G9" i="11"/>
  <c r="F9" i="11"/>
  <c r="C9" i="11"/>
  <c r="K73" i="10"/>
  <c r="K74" i="10" s="1"/>
  <c r="J73" i="10"/>
  <c r="J74" i="10" s="1"/>
  <c r="I73" i="10"/>
  <c r="I74" i="10" s="1"/>
  <c r="H73" i="10"/>
  <c r="H74" i="10" s="1"/>
  <c r="G73" i="10"/>
  <c r="G74" i="10" s="1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73" i="10" s="1"/>
  <c r="N74" i="10" s="1"/>
  <c r="AB33" i="10"/>
  <c r="AB27" i="10"/>
  <c r="AB28" i="10"/>
  <c r="AB29" i="10" s="1"/>
  <c r="AB30" i="10" s="1"/>
  <c r="AB31" i="10" s="1"/>
  <c r="L28" i="10"/>
  <c r="L29" i="10" s="1"/>
  <c r="L30" i="10" s="1"/>
  <c r="L31" i="10" s="1"/>
  <c r="I28" i="10"/>
  <c r="I29" i="10" s="1"/>
  <c r="I30" i="10" s="1"/>
  <c r="I31" i="10" s="1"/>
  <c r="H28" i="10"/>
  <c r="H29" i="10" s="1"/>
  <c r="H30" i="10" s="1"/>
  <c r="H31" i="10" s="1"/>
  <c r="C28" i="10"/>
  <c r="C29" i="10"/>
  <c r="C30" i="10" s="1"/>
  <c r="C31" i="10" s="1"/>
  <c r="M16" i="10"/>
  <c r="M20" i="10" s="1"/>
  <c r="AB11" i="10"/>
  <c r="AB12" i="10" s="1"/>
  <c r="Z11" i="10"/>
  <c r="Z12" i="10" s="1"/>
  <c r="Z13" i="10"/>
  <c r="Z14" i="10" s="1"/>
  <c r="Z15" i="10" s="1"/>
  <c r="W11" i="10"/>
  <c r="T11" i="10"/>
  <c r="Q11" i="10"/>
  <c r="Q12" i="10" s="1"/>
  <c r="G11" i="10"/>
  <c r="C11" i="10"/>
  <c r="C12" i="10"/>
  <c r="C13" i="10" s="1"/>
  <c r="C14" i="10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32" i="10" s="1"/>
  <c r="C33" i="10" s="1"/>
  <c r="B11" i="10"/>
  <c r="D11" i="10" s="1"/>
  <c r="K11" i="10"/>
  <c r="K12" i="10" s="1"/>
  <c r="D10" i="10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R10" i="9"/>
  <c r="Q10" i="9"/>
  <c r="P10" i="9"/>
  <c r="O10" i="9"/>
  <c r="O33" i="9" s="1"/>
  <c r="N10" i="9"/>
  <c r="M10" i="9"/>
  <c r="L10" i="9"/>
  <c r="K10" i="9"/>
  <c r="J10" i="9"/>
  <c r="I10" i="9"/>
  <c r="H10" i="9"/>
  <c r="G10" i="9"/>
  <c r="F10" i="9"/>
  <c r="E10" i="9"/>
  <c r="D10" i="9"/>
  <c r="C10" i="9"/>
  <c r="R9" i="9"/>
  <c r="R33" i="9" s="1"/>
  <c r="Q9" i="9"/>
  <c r="P9" i="9"/>
  <c r="P33" i="9"/>
  <c r="O9" i="9"/>
  <c r="N9" i="9"/>
  <c r="N33" i="9" s="1"/>
  <c r="M9" i="9"/>
  <c r="L9" i="9"/>
  <c r="K9" i="9"/>
  <c r="K33" i="9" s="1"/>
  <c r="J9" i="9"/>
  <c r="I9" i="9"/>
  <c r="H9" i="9"/>
  <c r="G9" i="9"/>
  <c r="F9" i="9"/>
  <c r="E9" i="9"/>
  <c r="E33" i="9"/>
  <c r="D9" i="9"/>
  <c r="D33" i="9" s="1"/>
  <c r="C9" i="9"/>
  <c r="W11" i="9"/>
  <c r="W12" i="9" s="1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V33" i="9"/>
  <c r="U33" i="9"/>
  <c r="H33" i="9"/>
  <c r="AI33" i="5"/>
  <c r="AB33" i="7"/>
  <c r="AB27" i="7"/>
  <c r="AB28" i="7" s="1"/>
  <c r="AB29" i="7" s="1"/>
  <c r="AB30" i="7" s="1"/>
  <c r="AB31" i="7" s="1"/>
  <c r="AB11" i="7"/>
  <c r="B27" i="7"/>
  <c r="B28" i="7"/>
  <c r="B29" i="7" s="1"/>
  <c r="C27" i="7"/>
  <c r="B33" i="7"/>
  <c r="D33" i="7"/>
  <c r="G28" i="7"/>
  <c r="M23" i="7"/>
  <c r="M24" i="7" s="1"/>
  <c r="M25" i="7" s="1"/>
  <c r="M26" i="7" s="1"/>
  <c r="L23" i="7"/>
  <c r="L24" i="7" s="1"/>
  <c r="L25" i="7" s="1"/>
  <c r="L26" i="7" s="1"/>
  <c r="H23" i="7"/>
  <c r="H24" i="7" s="1"/>
  <c r="H25" i="7" s="1"/>
  <c r="H26" i="7" s="1"/>
  <c r="G23" i="7"/>
  <c r="G24" i="7" s="1"/>
  <c r="G25" i="7" s="1"/>
  <c r="G26" i="7" s="1"/>
  <c r="G16" i="7"/>
  <c r="G17" i="7" s="1"/>
  <c r="G11" i="7"/>
  <c r="N42" i="5"/>
  <c r="M33" i="7" s="1"/>
  <c r="M32" i="7" s="1"/>
  <c r="M42" i="5"/>
  <c r="L33" i="7"/>
  <c r="L42" i="5"/>
  <c r="K42" i="5"/>
  <c r="J42" i="5"/>
  <c r="H42" i="5"/>
  <c r="I42" i="5"/>
  <c r="H33" i="7"/>
  <c r="H32" i="7" s="1"/>
  <c r="N41" i="5"/>
  <c r="M30" i="7" s="1"/>
  <c r="M29" i="7" s="1"/>
  <c r="M41" i="5"/>
  <c r="L30" i="7" s="1"/>
  <c r="L41" i="5"/>
  <c r="K30" i="7" s="1"/>
  <c r="K41" i="5"/>
  <c r="J30" i="7" s="1"/>
  <c r="J41" i="5"/>
  <c r="I30" i="7" s="1"/>
  <c r="I31" i="7" s="1"/>
  <c r="H41" i="5"/>
  <c r="I41" i="5"/>
  <c r="N40" i="5"/>
  <c r="M27" i="7" s="1"/>
  <c r="M28" i="7" s="1"/>
  <c r="M40" i="5"/>
  <c r="L40" i="5"/>
  <c r="K40" i="5"/>
  <c r="J40" i="5"/>
  <c r="I27" i="7"/>
  <c r="I28" i="7" s="1"/>
  <c r="H40" i="5"/>
  <c r="I40" i="5"/>
  <c r="H27" i="7" s="1"/>
  <c r="H28" i="7" s="1"/>
  <c r="N39" i="5"/>
  <c r="M39" i="5"/>
  <c r="L39" i="5"/>
  <c r="K22" i="7"/>
  <c r="K23" i="7" s="1"/>
  <c r="K24" i="7" s="1"/>
  <c r="K25" i="7" s="1"/>
  <c r="K26" i="7" s="1"/>
  <c r="K39" i="5"/>
  <c r="J22" i="7" s="1"/>
  <c r="J23" i="7" s="1"/>
  <c r="J24" i="7" s="1"/>
  <c r="J25" i="7" s="1"/>
  <c r="J26" i="7" s="1"/>
  <c r="J39" i="5"/>
  <c r="I22" i="7" s="1"/>
  <c r="H39" i="5"/>
  <c r="I39" i="5"/>
  <c r="N38" i="5"/>
  <c r="M15" i="7" s="1"/>
  <c r="M16" i="7" s="1"/>
  <c r="M38" i="5"/>
  <c r="L38" i="5"/>
  <c r="K38" i="5"/>
  <c r="J38" i="5"/>
  <c r="I15" i="7" s="1"/>
  <c r="I16" i="7" s="1"/>
  <c r="I17" i="7" s="1"/>
  <c r="I18" i="7" s="1"/>
  <c r="I19" i="7" s="1"/>
  <c r="I20" i="7" s="1"/>
  <c r="I21" i="7" s="1"/>
  <c r="H38" i="5"/>
  <c r="O38" i="5" s="1"/>
  <c r="I38" i="5"/>
  <c r="H15" i="7"/>
  <c r="H16" i="7" s="1"/>
  <c r="H37" i="5"/>
  <c r="N37" i="5"/>
  <c r="M10" i="7" s="1"/>
  <c r="M11" i="7" s="1"/>
  <c r="M12" i="7" s="1"/>
  <c r="M13" i="7" s="1"/>
  <c r="M14" i="7" s="1"/>
  <c r="M11" i="10"/>
  <c r="M12" i="10" s="1"/>
  <c r="M37" i="5"/>
  <c r="L10" i="7" s="1"/>
  <c r="L11" i="7" s="1"/>
  <c r="L12" i="7" s="1"/>
  <c r="L37" i="5"/>
  <c r="K10" i="7" s="1"/>
  <c r="K11" i="7" s="1"/>
  <c r="K12" i="7" s="1"/>
  <c r="K13" i="7" s="1"/>
  <c r="K14" i="7" s="1"/>
  <c r="K37" i="5"/>
  <c r="J10" i="7" s="1"/>
  <c r="J11" i="7" s="1"/>
  <c r="J12" i="7" s="1"/>
  <c r="J13" i="7" s="1"/>
  <c r="J14" i="7" s="1"/>
  <c r="J11" i="10"/>
  <c r="J37" i="5"/>
  <c r="I37" i="5"/>
  <c r="H10" i="7" s="1"/>
  <c r="H11" i="7" s="1"/>
  <c r="H12" i="7" s="1"/>
  <c r="D38" i="5"/>
  <c r="C38" i="5"/>
  <c r="C37" i="5"/>
  <c r="D37" i="5"/>
  <c r="E37" i="5" s="1"/>
  <c r="K73" i="7"/>
  <c r="K74" i="7" s="1"/>
  <c r="J73" i="7"/>
  <c r="J74" i="7" s="1"/>
  <c r="I73" i="7"/>
  <c r="I74" i="7" s="1"/>
  <c r="H73" i="7"/>
  <c r="H74" i="7" s="1"/>
  <c r="G73" i="7"/>
  <c r="G74" i="7" s="1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W33" i="7"/>
  <c r="D32" i="7"/>
  <c r="W27" i="7"/>
  <c r="W28" i="7" s="1"/>
  <c r="W29" i="7" s="1"/>
  <c r="W30" i="7" s="1"/>
  <c r="W31" i="7" s="1"/>
  <c r="Z11" i="7"/>
  <c r="W11" i="7"/>
  <c r="W12" i="7"/>
  <c r="W13" i="7" s="1"/>
  <c r="W14" i="7" s="1"/>
  <c r="W15" i="7" s="1"/>
  <c r="W16" i="7" s="1"/>
  <c r="W17" i="7" s="1"/>
  <c r="W18" i="7" s="1"/>
  <c r="W19" i="7" s="1"/>
  <c r="W20" i="7" s="1"/>
  <c r="W21" i="7" s="1"/>
  <c r="W22" i="7" s="1"/>
  <c r="W23" i="7" s="1"/>
  <c r="W24" i="7" s="1"/>
  <c r="W25" i="7" s="1"/>
  <c r="T11" i="7"/>
  <c r="T12" i="7"/>
  <c r="Q11" i="7"/>
  <c r="D11" i="7"/>
  <c r="C11" i="7"/>
  <c r="C12" i="7"/>
  <c r="C13" i="7" s="1"/>
  <c r="B11" i="7"/>
  <c r="D10" i="7"/>
  <c r="CA33" i="5"/>
  <c r="BZ33" i="5"/>
  <c r="BY33" i="5"/>
  <c r="BX33" i="5"/>
  <c r="BW33" i="5"/>
  <c r="BV33" i="5"/>
  <c r="BU33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S33" i="5"/>
  <c r="AR33" i="5"/>
  <c r="AQ33" i="5"/>
  <c r="AP33" i="5"/>
  <c r="AO33" i="5"/>
  <c r="AN33" i="5"/>
  <c r="AM33" i="5"/>
  <c r="AL33" i="5"/>
  <c r="AK33" i="5"/>
  <c r="AJ33" i="5"/>
  <c r="AH33" i="5"/>
  <c r="AG33" i="5"/>
  <c r="AF33" i="5"/>
  <c r="AE33" i="5"/>
  <c r="AD33" i="5"/>
  <c r="U33" i="5"/>
  <c r="U34" i="5" s="1"/>
  <c r="U35" i="5" s="1"/>
  <c r="N34" i="5"/>
  <c r="N35" i="5" s="1"/>
  <c r="M34" i="5"/>
  <c r="M35" i="5" s="1"/>
  <c r="L34" i="5"/>
  <c r="L35" i="5" s="1"/>
  <c r="K34" i="5"/>
  <c r="K35" i="5"/>
  <c r="J34" i="5"/>
  <c r="J35" i="5" s="1"/>
  <c r="I34" i="5"/>
  <c r="I35" i="5" s="1"/>
  <c r="H34" i="5"/>
  <c r="H35" i="5" s="1"/>
  <c r="X33" i="5"/>
  <c r="O33" i="5"/>
  <c r="E33" i="5"/>
  <c r="O32" i="5"/>
  <c r="E32" i="5"/>
  <c r="O31" i="5"/>
  <c r="O30" i="5"/>
  <c r="O29" i="5"/>
  <c r="O28" i="5"/>
  <c r="X27" i="5"/>
  <c r="X28" i="5" s="1"/>
  <c r="X29" i="5" s="1"/>
  <c r="X30" i="5" s="1"/>
  <c r="X31" i="5" s="1"/>
  <c r="O27" i="5"/>
  <c r="O26" i="5"/>
  <c r="E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X11" i="5"/>
  <c r="O11" i="5"/>
  <c r="O10" i="5"/>
  <c r="O34" i="5" s="1"/>
  <c r="O35" i="5" s="1"/>
  <c r="E10" i="5"/>
  <c r="Q33" i="3"/>
  <c r="P33" i="3"/>
  <c r="O33" i="3"/>
  <c r="N33" i="3"/>
  <c r="M33" i="3"/>
  <c r="K33" i="3"/>
  <c r="J33" i="3"/>
  <c r="L33" i="3"/>
  <c r="M34" i="2"/>
  <c r="M35" i="2" s="1"/>
  <c r="L34" i="2"/>
  <c r="L35" i="2" s="1"/>
  <c r="K73" i="2"/>
  <c r="K74" i="2" s="1"/>
  <c r="J73" i="2"/>
  <c r="J74" i="2" s="1"/>
  <c r="I73" i="2"/>
  <c r="I74" i="2" s="1"/>
  <c r="H73" i="2"/>
  <c r="H74" i="2" s="1"/>
  <c r="G73" i="2"/>
  <c r="G74" i="2" s="1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11" i="2"/>
  <c r="N10" i="2"/>
  <c r="Z11" i="2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D32" i="2"/>
  <c r="W11" i="2"/>
  <c r="W12" i="2" s="1"/>
  <c r="W13" i="2" s="1"/>
  <c r="W14" i="2" s="1"/>
  <c r="W15" i="2" s="1"/>
  <c r="T11" i="2"/>
  <c r="T12" i="2" s="1"/>
  <c r="Q11" i="2"/>
  <c r="Q12" i="2" s="1"/>
  <c r="D10" i="2"/>
  <c r="B11" i="2"/>
  <c r="B12" i="2" s="1"/>
  <c r="B13" i="2" s="1"/>
  <c r="C11" i="2"/>
  <c r="C33" i="2"/>
  <c r="B33" i="2"/>
  <c r="D33" i="2" s="1"/>
  <c r="C27" i="2"/>
  <c r="D26" i="2"/>
  <c r="B27" i="2"/>
  <c r="B28" i="2"/>
  <c r="B29" i="2" s="1"/>
  <c r="I34" i="2"/>
  <c r="I35" i="2" s="1"/>
  <c r="W27" i="2"/>
  <c r="W28" i="2" s="1"/>
  <c r="W29" i="2" s="1"/>
  <c r="W30" i="2" s="1"/>
  <c r="W31" i="2" s="1"/>
  <c r="W33" i="2"/>
  <c r="N12" i="2"/>
  <c r="N13" i="2"/>
  <c r="H34" i="2"/>
  <c r="H35" i="2" s="1"/>
  <c r="N14" i="2"/>
  <c r="K34" i="2"/>
  <c r="K35" i="2" s="1"/>
  <c r="N15" i="2"/>
  <c r="J34" i="2"/>
  <c r="J35" i="2" s="1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G34" i="2"/>
  <c r="G35" i="2" s="1"/>
  <c r="E27" i="5"/>
  <c r="E28" i="5"/>
  <c r="X15" i="5"/>
  <c r="X21" i="5"/>
  <c r="X22" i="5"/>
  <c r="X23" i="5" s="1"/>
  <c r="X24" i="5" s="1"/>
  <c r="X25" i="5" s="1"/>
  <c r="E11" i="5"/>
  <c r="D34" i="5"/>
  <c r="D35" i="5" s="1"/>
  <c r="R34" i="5"/>
  <c r="R35" i="5" s="1"/>
  <c r="E12" i="5"/>
  <c r="E29" i="5"/>
  <c r="AA34" i="5"/>
  <c r="AA35" i="5" s="1"/>
  <c r="E31" i="5"/>
  <c r="E30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C34" i="5"/>
  <c r="C35" i="5" s="1"/>
  <c r="O39" i="5"/>
  <c r="G30" i="7"/>
  <c r="G31" i="7" s="1"/>
  <c r="L32" i="7"/>
  <c r="G33" i="7"/>
  <c r="G32" i="7" s="1"/>
  <c r="L27" i="7"/>
  <c r="L28" i="7" s="1"/>
  <c r="L15" i="7"/>
  <c r="L16" i="7" s="1"/>
  <c r="T13" i="7"/>
  <c r="T14" i="7" s="1"/>
  <c r="Z12" i="7"/>
  <c r="Z13" i="7" s="1"/>
  <c r="Z14" i="7" s="1"/>
  <c r="D26" i="7"/>
  <c r="B28" i="10"/>
  <c r="B29" i="10" s="1"/>
  <c r="D27" i="10"/>
  <c r="H11" i="10"/>
  <c r="H12" i="10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32" i="10" s="1"/>
  <c r="H33" i="10" s="1"/>
  <c r="L11" i="10"/>
  <c r="L12" i="10" s="1"/>
  <c r="L13" i="10" s="1"/>
  <c r="B12" i="10"/>
  <c r="D12" i="10"/>
  <c r="T12" i="10"/>
  <c r="T13" i="10" s="1"/>
  <c r="T14" i="10" s="1"/>
  <c r="T15" i="10" s="1"/>
  <c r="B13" i="10"/>
  <c r="L20" i="10"/>
  <c r="B30" i="2"/>
  <c r="Q12" i="7"/>
  <c r="Q13" i="7" s="1"/>
  <c r="Q28" i="10"/>
  <c r="Q29" i="10" s="1"/>
  <c r="Q30" i="10" s="1"/>
  <c r="Q31" i="10" s="1"/>
  <c r="D28" i="10"/>
  <c r="X16" i="5"/>
  <c r="X17" i="5" s="1"/>
  <c r="X18" i="5" s="1"/>
  <c r="X19" i="5" s="1"/>
  <c r="K33" i="11"/>
  <c r="C28" i="2"/>
  <c r="D27" i="2"/>
  <c r="W12" i="10"/>
  <c r="W13" i="10" s="1"/>
  <c r="W14" i="10" s="1"/>
  <c r="Z16" i="10"/>
  <c r="Z17" i="10" s="1"/>
  <c r="Z18" i="10" s="1"/>
  <c r="Z19" i="10" s="1"/>
  <c r="Z20" i="10" s="1"/>
  <c r="Z21" i="10" s="1"/>
  <c r="Z22" i="10" s="1"/>
  <c r="Z23" i="10" s="1"/>
  <c r="Z24" i="10" s="1"/>
  <c r="Z25" i="10" s="1"/>
  <c r="Z26" i="10" s="1"/>
  <c r="Z27" i="10" s="1"/>
  <c r="Z28" i="10" s="1"/>
  <c r="Z29" i="10" s="1"/>
  <c r="Z30" i="10" s="1"/>
  <c r="Z31" i="10" s="1"/>
  <c r="Z32" i="10" s="1"/>
  <c r="Z33" i="10" s="1"/>
  <c r="G12" i="7"/>
  <c r="I10" i="7"/>
  <c r="L13" i="7"/>
  <c r="L14" i="7" s="1"/>
  <c r="M17" i="7"/>
  <c r="M18" i="7" s="1"/>
  <c r="M19" i="7" s="1"/>
  <c r="M20" i="7" s="1"/>
  <c r="M21" i="7" s="1"/>
  <c r="H30" i="7"/>
  <c r="H29" i="7" s="1"/>
  <c r="K33" i="7"/>
  <c r="K32" i="7"/>
  <c r="J33" i="9"/>
  <c r="K15" i="7"/>
  <c r="K16" i="7"/>
  <c r="K17" i="7" s="1"/>
  <c r="K18" i="7" s="1"/>
  <c r="K27" i="7"/>
  <c r="K28" i="7" s="1"/>
  <c r="J15" i="7"/>
  <c r="J16" i="7" s="1"/>
  <c r="J17" i="7" s="1"/>
  <c r="J18" i="7" s="1"/>
  <c r="J19" i="7" s="1"/>
  <c r="J20" i="7" s="1"/>
  <c r="J21" i="7" s="1"/>
  <c r="I33" i="7"/>
  <c r="I32" i="7" s="1"/>
  <c r="B14" i="10"/>
  <c r="I11" i="10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32" i="10" s="1"/>
  <c r="I33" i="10" s="1"/>
  <c r="N10" i="10"/>
  <c r="G13" i="7"/>
  <c r="G14" i="7" s="1"/>
  <c r="M28" i="10"/>
  <c r="M29" i="10" s="1"/>
  <c r="M30" i="10" s="1"/>
  <c r="M31" i="10" s="1"/>
  <c r="C29" i="2"/>
  <c r="C30" i="2" s="1"/>
  <c r="C31" i="2" s="1"/>
  <c r="D28" i="2"/>
  <c r="I11" i="7"/>
  <c r="I12" i="7" s="1"/>
  <c r="I13" i="7" s="1"/>
  <c r="I14" i="7" s="1"/>
  <c r="H25" i="12"/>
  <c r="H17" i="12"/>
  <c r="H19" i="12"/>
  <c r="H20" i="12" s="1"/>
  <c r="W13" i="12"/>
  <c r="W14" i="12" s="1"/>
  <c r="H22" i="16"/>
  <c r="H23" i="16" s="1"/>
  <c r="H24" i="16" s="1"/>
  <c r="H14" i="16"/>
  <c r="Q13" i="15"/>
  <c r="Z13" i="15"/>
  <c r="J13" i="15"/>
  <c r="AB13" i="15"/>
  <c r="AB14" i="15" s="1"/>
  <c r="AB15" i="15" s="1"/>
  <c r="AB16" i="15" s="1"/>
  <c r="AB17" i="15" s="1"/>
  <c r="AB18" i="15" s="1"/>
  <c r="AB19" i="15" s="1"/>
  <c r="AB20" i="15" s="1"/>
  <c r="AB21" i="15" s="1"/>
  <c r="AB22" i="15" s="1"/>
  <c r="AB23" i="15" s="1"/>
  <c r="AB24" i="15" s="1"/>
  <c r="AB25" i="15" s="1"/>
  <c r="G13" i="15"/>
  <c r="G14" i="15" s="1"/>
  <c r="G15" i="15" s="1"/>
  <c r="G16" i="15" s="1"/>
  <c r="K13" i="15"/>
  <c r="K14" i="15" s="1"/>
  <c r="K15" i="15" s="1"/>
  <c r="C12" i="15"/>
  <c r="C13" i="15" s="1"/>
  <c r="I12" i="15"/>
  <c r="I13" i="15" s="1"/>
  <c r="M12" i="15"/>
  <c r="B12" i="15"/>
  <c r="H12" i="15"/>
  <c r="L12" i="15"/>
  <c r="L13" i="15" s="1"/>
  <c r="T12" i="15"/>
  <c r="T13" i="15" s="1"/>
  <c r="B29" i="15"/>
  <c r="B30" i="15" s="1"/>
  <c r="D11" i="15"/>
  <c r="N11" i="15"/>
  <c r="H13" i="7"/>
  <c r="H14" i="7" s="1"/>
  <c r="H17" i="7"/>
  <c r="H31" i="7"/>
  <c r="N15" i="7"/>
  <c r="D12" i="15"/>
  <c r="B13" i="15"/>
  <c r="B14" i="15" s="1"/>
  <c r="H18" i="7"/>
  <c r="H19" i="7" s="1"/>
  <c r="H20" i="7" s="1"/>
  <c r="H21" i="7" s="1"/>
  <c r="M34" i="17" l="1"/>
  <c r="F34" i="17"/>
  <c r="N34" i="17"/>
  <c r="G34" i="17"/>
  <c r="O34" i="17"/>
  <c r="D34" i="17"/>
  <c r="P34" i="17"/>
  <c r="K34" i="17"/>
  <c r="C34" i="17"/>
  <c r="I34" i="17"/>
  <c r="Q34" i="17"/>
  <c r="J34" i="17"/>
  <c r="R34" i="17"/>
  <c r="L34" i="17"/>
  <c r="E34" i="17"/>
  <c r="C34" i="18"/>
  <c r="C35" i="18" s="1"/>
  <c r="W13" i="18"/>
  <c r="W14" i="18" s="1"/>
  <c r="W15" i="18" s="1"/>
  <c r="W16" i="18" s="1"/>
  <c r="W17" i="18" s="1"/>
  <c r="W18" i="18" s="1"/>
  <c r="W19" i="18" s="1"/>
  <c r="W20" i="18" s="1"/>
  <c r="W21" i="18" s="1"/>
  <c r="W22" i="18" s="1"/>
  <c r="W23" i="18" s="1"/>
  <c r="W24" i="18" s="1"/>
  <c r="W25" i="18" s="1"/>
  <c r="W26" i="18" s="1"/>
  <c r="W27" i="18" s="1"/>
  <c r="W28" i="18" s="1"/>
  <c r="W29" i="18" s="1"/>
  <c r="W30" i="18" s="1"/>
  <c r="W31" i="18" s="1"/>
  <c r="W32" i="18" s="1"/>
  <c r="W33" i="18" s="1"/>
  <c r="I13" i="18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32" i="18" s="1"/>
  <c r="I33" i="18" s="1"/>
  <c r="Z34" i="18"/>
  <c r="Z35" i="18" s="1"/>
  <c r="B30" i="18"/>
  <c r="D29" i="18"/>
  <c r="K12" i="18"/>
  <c r="K13" i="18" s="1"/>
  <c r="K14" i="18" s="1"/>
  <c r="K15" i="18" s="1"/>
  <c r="K16" i="18" s="1"/>
  <c r="K17" i="18" s="1"/>
  <c r="K18" i="18" s="1"/>
  <c r="K19" i="18" s="1"/>
  <c r="K20" i="18" s="1"/>
  <c r="K21" i="18" s="1"/>
  <c r="K22" i="18" s="1"/>
  <c r="K23" i="18" s="1"/>
  <c r="K24" i="18" s="1"/>
  <c r="K25" i="18" s="1"/>
  <c r="K32" i="18" s="1"/>
  <c r="K33" i="18" s="1"/>
  <c r="J12" i="18"/>
  <c r="J13" i="18" s="1"/>
  <c r="J14" i="18" s="1"/>
  <c r="J15" i="18" s="1"/>
  <c r="J16" i="18" s="1"/>
  <c r="J17" i="18" s="1"/>
  <c r="J18" i="18" s="1"/>
  <c r="J19" i="18" s="1"/>
  <c r="J20" i="18" s="1"/>
  <c r="J21" i="18" s="1"/>
  <c r="J22" i="18" s="1"/>
  <c r="J23" i="18" s="1"/>
  <c r="J24" i="18" s="1"/>
  <c r="J25" i="18" s="1"/>
  <c r="J26" i="18" s="1"/>
  <c r="Z12" i="18"/>
  <c r="Z13" i="18" s="1"/>
  <c r="Z14" i="18" s="1"/>
  <c r="Z15" i="18" s="1"/>
  <c r="Z16" i="18" s="1"/>
  <c r="Z17" i="18" s="1"/>
  <c r="Z18" i="18" s="1"/>
  <c r="Z19" i="18" s="1"/>
  <c r="Z20" i="18" s="1"/>
  <c r="Z21" i="18" s="1"/>
  <c r="Z22" i="18" s="1"/>
  <c r="Z23" i="18" s="1"/>
  <c r="Z24" i="18" s="1"/>
  <c r="Z25" i="18" s="1"/>
  <c r="Z26" i="18" s="1"/>
  <c r="Z27" i="18" s="1"/>
  <c r="Z28" i="18" s="1"/>
  <c r="Z29" i="18" s="1"/>
  <c r="Z30" i="18" s="1"/>
  <c r="Z31" i="18" s="1"/>
  <c r="Z32" i="18" s="1"/>
  <c r="Z33" i="18" s="1"/>
  <c r="H34" i="18"/>
  <c r="H35" i="18" s="1"/>
  <c r="T34" i="18"/>
  <c r="T35" i="18" s="1"/>
  <c r="B12" i="18"/>
  <c r="L12" i="18"/>
  <c r="L13" i="18" s="1"/>
  <c r="L14" i="18" s="1"/>
  <c r="C12" i="18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32" i="18" s="1"/>
  <c r="C33" i="18" s="1"/>
  <c r="M12" i="18"/>
  <c r="M13" i="18" s="1"/>
  <c r="M14" i="18" s="1"/>
  <c r="K34" i="18"/>
  <c r="K35" i="18" s="1"/>
  <c r="AB34" i="18"/>
  <c r="AB35" i="18" s="1"/>
  <c r="G12" i="18"/>
  <c r="Q12" i="18"/>
  <c r="Q13" i="18" s="1"/>
  <c r="Q14" i="18" s="1"/>
  <c r="Q15" i="18" s="1"/>
  <c r="Q16" i="18" s="1"/>
  <c r="Q17" i="18" s="1"/>
  <c r="Q18" i="18" s="1"/>
  <c r="Q19" i="18" s="1"/>
  <c r="Q20" i="18" s="1"/>
  <c r="Q21" i="18" s="1"/>
  <c r="Q22" i="18" s="1"/>
  <c r="Q23" i="18" s="1"/>
  <c r="Q24" i="18" s="1"/>
  <c r="Q25" i="18" s="1"/>
  <c r="Q26" i="18" s="1"/>
  <c r="Q32" i="18" s="1"/>
  <c r="Q33" i="18" s="1"/>
  <c r="H10" i="17"/>
  <c r="H17" i="17"/>
  <c r="H18" i="17" s="1"/>
  <c r="H19" i="17" s="1"/>
  <c r="H20" i="17" s="1"/>
  <c r="J29" i="7"/>
  <c r="J31" i="7"/>
  <c r="L31" i="7"/>
  <c r="L29" i="7"/>
  <c r="B30" i="10"/>
  <c r="D30" i="10" s="1"/>
  <c r="D29" i="10"/>
  <c r="G33" i="12"/>
  <c r="E34" i="5"/>
  <c r="E35" i="5" s="1"/>
  <c r="E38" i="5"/>
  <c r="D13" i="10"/>
  <c r="D33" i="12"/>
  <c r="O33" i="12"/>
  <c r="Q33" i="9"/>
  <c r="N73" i="2"/>
  <c r="N74" i="2" s="1"/>
  <c r="N73" i="7"/>
  <c r="N74" i="7" s="1"/>
  <c r="L33" i="9"/>
  <c r="M33" i="12"/>
  <c r="E33" i="12"/>
  <c r="E33" i="16"/>
  <c r="D29" i="2"/>
  <c r="J33" i="11"/>
  <c r="C33" i="11"/>
  <c r="N33" i="12"/>
  <c r="O33" i="11"/>
  <c r="L33" i="12"/>
  <c r="N33" i="16"/>
  <c r="G33" i="9"/>
  <c r="K33" i="12"/>
  <c r="N34" i="2"/>
  <c r="N35" i="2" s="1"/>
  <c r="F33" i="9"/>
  <c r="N73" i="15"/>
  <c r="N74" i="15" s="1"/>
  <c r="P33" i="16"/>
  <c r="F33" i="11"/>
  <c r="I33" i="16"/>
  <c r="H34" i="7"/>
  <c r="H35" i="7" s="1"/>
  <c r="L17" i="7"/>
  <c r="L18" i="7" s="1"/>
  <c r="L19" i="7" s="1"/>
  <c r="L20" i="7" s="1"/>
  <c r="L21" i="7" s="1"/>
  <c r="N16" i="7"/>
  <c r="B31" i="15"/>
  <c r="D31" i="15" s="1"/>
  <c r="D30" i="15"/>
  <c r="I34" i="15"/>
  <c r="I35" i="15" s="1"/>
  <c r="N14" i="7"/>
  <c r="G17" i="15"/>
  <c r="W13" i="15"/>
  <c r="W14" i="15" s="1"/>
  <c r="W15" i="15" s="1"/>
  <c r="W16" i="15" s="1"/>
  <c r="W17" i="15" s="1"/>
  <c r="W18" i="15" s="1"/>
  <c r="W19" i="15" s="1"/>
  <c r="W20" i="15" s="1"/>
  <c r="W21" i="15" s="1"/>
  <c r="W22" i="15" s="1"/>
  <c r="W23" i="15" s="1"/>
  <c r="W24" i="15" s="1"/>
  <c r="W25" i="15" s="1"/>
  <c r="W26" i="15" s="1"/>
  <c r="W27" i="15" s="1"/>
  <c r="W28" i="15" s="1"/>
  <c r="W29" i="15" s="1"/>
  <c r="W30" i="15" s="1"/>
  <c r="W31" i="15" s="1"/>
  <c r="W32" i="15" s="1"/>
  <c r="W33" i="15" s="1"/>
  <c r="B15" i="15"/>
  <c r="K16" i="15"/>
  <c r="K17" i="15" s="1"/>
  <c r="K18" i="15" s="1"/>
  <c r="K19" i="15" s="1"/>
  <c r="K20" i="15" s="1"/>
  <c r="K21" i="15" s="1"/>
  <c r="K22" i="15" s="1"/>
  <c r="K23" i="15" s="1"/>
  <c r="K24" i="15" s="1"/>
  <c r="K25" i="15" s="1"/>
  <c r="K32" i="15" s="1"/>
  <c r="K33" i="15" s="1"/>
  <c r="W15" i="12"/>
  <c r="W16" i="12" s="1"/>
  <c r="K19" i="7"/>
  <c r="K20" i="7" s="1"/>
  <c r="K21" i="7" s="1"/>
  <c r="T14" i="15"/>
  <c r="T15" i="15" s="1"/>
  <c r="T16" i="15" s="1"/>
  <c r="T17" i="15" s="1"/>
  <c r="T18" i="15" s="1"/>
  <c r="T19" i="15" s="1"/>
  <c r="T20" i="15" s="1"/>
  <c r="T21" i="15" s="1"/>
  <c r="T22" i="15" s="1"/>
  <c r="T23" i="15" s="1"/>
  <c r="T24" i="15" s="1"/>
  <c r="T25" i="15" s="1"/>
  <c r="T26" i="15" s="1"/>
  <c r="T27" i="15" s="1"/>
  <c r="T28" i="15" s="1"/>
  <c r="T29" i="15" s="1"/>
  <c r="T30" i="15" s="1"/>
  <c r="T31" i="15" s="1"/>
  <c r="T32" i="15" s="1"/>
  <c r="T33" i="15" s="1"/>
  <c r="D13" i="15"/>
  <c r="C14" i="15"/>
  <c r="C15" i="15" s="1"/>
  <c r="C16" i="15" s="1"/>
  <c r="C17" i="15" s="1"/>
  <c r="C18" i="15" s="1"/>
  <c r="C19" i="15" s="1"/>
  <c r="C20" i="15" s="1"/>
  <c r="C21" i="15" s="1"/>
  <c r="C22" i="15" s="1"/>
  <c r="C23" i="15" s="1"/>
  <c r="C24" i="15" s="1"/>
  <c r="C25" i="15" s="1"/>
  <c r="C26" i="15" s="1"/>
  <c r="C32" i="15" s="1"/>
  <c r="C33" i="15" s="1"/>
  <c r="O40" i="5"/>
  <c r="J27" i="7"/>
  <c r="W13" i="9"/>
  <c r="W14" i="9" s="1"/>
  <c r="W15" i="9" s="1"/>
  <c r="W16" i="9" s="1"/>
  <c r="Q13" i="10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32" i="10" s="1"/>
  <c r="Q33" i="10" s="1"/>
  <c r="B15" i="10"/>
  <c r="D14" i="10"/>
  <c r="T16" i="10"/>
  <c r="T17" i="10" s="1"/>
  <c r="T18" i="10" s="1"/>
  <c r="T19" i="10" s="1"/>
  <c r="T20" i="10" s="1"/>
  <c r="T21" i="10" s="1"/>
  <c r="T22" i="10" s="1"/>
  <c r="T23" i="10" s="1"/>
  <c r="T24" i="10" s="1"/>
  <c r="T25" i="10" s="1"/>
  <c r="T26" i="10" s="1"/>
  <c r="T27" i="10" s="1"/>
  <c r="T28" i="10" s="1"/>
  <c r="T29" i="10" s="1"/>
  <c r="T30" i="10" s="1"/>
  <c r="T31" i="10" s="1"/>
  <c r="T32" i="10" s="1"/>
  <c r="T33" i="10" s="1"/>
  <c r="T34" i="10"/>
  <c r="T35" i="10" s="1"/>
  <c r="T13" i="2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K29" i="7"/>
  <c r="K31" i="7"/>
  <c r="G12" i="10"/>
  <c r="N11" i="7"/>
  <c r="I14" i="15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32" i="15" s="1"/>
  <c r="I33" i="15" s="1"/>
  <c r="Q14" i="15"/>
  <c r="Q15" i="15" s="1"/>
  <c r="Q16" i="15" s="1"/>
  <c r="Q17" i="15" s="1"/>
  <c r="Q18" i="15" s="1"/>
  <c r="Q19" i="15" s="1"/>
  <c r="Q20" i="15" s="1"/>
  <c r="Q21" i="15" s="1"/>
  <c r="Q22" i="15" s="1"/>
  <c r="Q23" i="15" s="1"/>
  <c r="Q24" i="15" s="1"/>
  <c r="Q25" i="15" s="1"/>
  <c r="Q26" i="15" s="1"/>
  <c r="Q32" i="15" s="1"/>
  <c r="Q33" i="15" s="1"/>
  <c r="W34" i="7"/>
  <c r="W35" i="7" s="1"/>
  <c r="Z34" i="2"/>
  <c r="Z35" i="2" s="1"/>
  <c r="Q14" i="7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I29" i="7"/>
  <c r="W16" i="2"/>
  <c r="W17" i="2" s="1"/>
  <c r="W18" i="2" s="1"/>
  <c r="W19" i="2" s="1"/>
  <c r="W20" i="2" s="1"/>
  <c r="W21" i="2" s="1"/>
  <c r="W22" i="2" s="1"/>
  <c r="W23" i="2" s="1"/>
  <c r="W24" i="2" s="1"/>
  <c r="W25" i="2" s="1"/>
  <c r="G18" i="7"/>
  <c r="N33" i="11"/>
  <c r="R33" i="11"/>
  <c r="G33" i="11"/>
  <c r="J12" i="10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G33" i="16"/>
  <c r="K33" i="16"/>
  <c r="L33" i="16"/>
  <c r="W15" i="10"/>
  <c r="W16" i="10" s="1"/>
  <c r="W17" i="10" s="1"/>
  <c r="W18" i="10" s="1"/>
  <c r="W19" i="10" s="1"/>
  <c r="W20" i="10" s="1"/>
  <c r="W21" i="10" s="1"/>
  <c r="W22" i="10" s="1"/>
  <c r="W23" i="10" s="1"/>
  <c r="W24" i="10" s="1"/>
  <c r="W25" i="10" s="1"/>
  <c r="W26" i="10" s="1"/>
  <c r="W27" i="10" s="1"/>
  <c r="W28" i="10" s="1"/>
  <c r="W29" i="10" s="1"/>
  <c r="W30" i="10" s="1"/>
  <c r="W31" i="10" s="1"/>
  <c r="W32" i="10" s="1"/>
  <c r="W33" i="10" s="1"/>
  <c r="W34" i="10"/>
  <c r="W35" i="10" s="1"/>
  <c r="O42" i="5"/>
  <c r="J33" i="7"/>
  <c r="J32" i="7" s="1"/>
  <c r="N32" i="7" s="1"/>
  <c r="B14" i="2"/>
  <c r="X34" i="5"/>
  <c r="X35" i="5" s="1"/>
  <c r="X12" i="5"/>
  <c r="X13" i="5" s="1"/>
  <c r="C14" i="7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B30" i="7"/>
  <c r="K13" i="10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32" i="10" s="1"/>
  <c r="K33" i="10" s="1"/>
  <c r="N12" i="7"/>
  <c r="M13" i="15"/>
  <c r="M14" i="15" s="1"/>
  <c r="Z14" i="15"/>
  <c r="Z15" i="15" s="1"/>
  <c r="Z16" i="15" s="1"/>
  <c r="Z17" i="15" s="1"/>
  <c r="Z18" i="15" s="1"/>
  <c r="Z19" i="15" s="1"/>
  <c r="Z20" i="15" s="1"/>
  <c r="Z21" i="15" s="1"/>
  <c r="Z22" i="15" s="1"/>
  <c r="Z23" i="15" s="1"/>
  <c r="Z24" i="15" s="1"/>
  <c r="Z25" i="15" s="1"/>
  <c r="Z26" i="15" s="1"/>
  <c r="Z27" i="15" s="1"/>
  <c r="Z28" i="15" s="1"/>
  <c r="Z29" i="15" s="1"/>
  <c r="Z30" i="15" s="1"/>
  <c r="Z31" i="15" s="1"/>
  <c r="Z32" i="15" s="1"/>
  <c r="Z33" i="15" s="1"/>
  <c r="N12" i="15"/>
  <c r="AB34" i="15"/>
  <c r="AB35" i="15" s="1"/>
  <c r="D29" i="15"/>
  <c r="J14" i="15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N10" i="7"/>
  <c r="H34" i="10"/>
  <c r="H35" i="10" s="1"/>
  <c r="I34" i="10"/>
  <c r="I35" i="10" s="1"/>
  <c r="B31" i="10"/>
  <c r="D31" i="10" s="1"/>
  <c r="M13" i="10"/>
  <c r="M14" i="10" s="1"/>
  <c r="M17" i="10" s="1"/>
  <c r="M18" i="10" s="1"/>
  <c r="M21" i="10" s="1"/>
  <c r="M22" i="10" s="1"/>
  <c r="M23" i="10" s="1"/>
  <c r="M24" i="10" s="1"/>
  <c r="M25" i="10" s="1"/>
  <c r="M26" i="10" s="1"/>
  <c r="M32" i="10" s="1"/>
  <c r="M33" i="10" s="1"/>
  <c r="M31" i="7"/>
  <c r="M34" i="7" s="1"/>
  <c r="M35" i="7" s="1"/>
  <c r="C33" i="9"/>
  <c r="AB13" i="10"/>
  <c r="AB14" i="10" s="1"/>
  <c r="AB15" i="10" s="1"/>
  <c r="AB16" i="10" s="1"/>
  <c r="AB17" i="10" s="1"/>
  <c r="AB18" i="10" s="1"/>
  <c r="AB19" i="10" s="1"/>
  <c r="AB20" i="10" s="1"/>
  <c r="AB21" i="10" s="1"/>
  <c r="AB22" i="10" s="1"/>
  <c r="AB23" i="10" s="1"/>
  <c r="AB24" i="10" s="1"/>
  <c r="AB25" i="10" s="1"/>
  <c r="Q33" i="11"/>
  <c r="F33" i="12"/>
  <c r="I33" i="12"/>
  <c r="P33" i="12"/>
  <c r="R33" i="12"/>
  <c r="R33" i="16"/>
  <c r="O33" i="16"/>
  <c r="J33" i="16"/>
  <c r="B31" i="2"/>
  <c r="D31" i="2" s="1"/>
  <c r="D30" i="2"/>
  <c r="W13" i="11"/>
  <c r="W14" i="11" s="1"/>
  <c r="W15" i="11" s="1"/>
  <c r="W16" i="11" s="1"/>
  <c r="L14" i="10"/>
  <c r="L17" i="10" s="1"/>
  <c r="L18" i="10" s="1"/>
  <c r="L21" i="10" s="1"/>
  <c r="L22" i="10" s="1"/>
  <c r="L23" i="10" s="1"/>
  <c r="L24" i="10" s="1"/>
  <c r="L25" i="10" s="1"/>
  <c r="L26" i="10" s="1"/>
  <c r="L32" i="10" s="1"/>
  <c r="L33" i="10" s="1"/>
  <c r="L34" i="10"/>
  <c r="L35" i="10" s="1"/>
  <c r="D11" i="2"/>
  <c r="C12" i="2"/>
  <c r="Q13" i="2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/>
  <c r="Q35" i="2" s="1"/>
  <c r="B12" i="7"/>
  <c r="I23" i="7"/>
  <c r="N22" i="7"/>
  <c r="C28" i="7"/>
  <c r="D27" i="7"/>
  <c r="AB12" i="7"/>
  <c r="AB13" i="7" s="1"/>
  <c r="AB14" i="7" s="1"/>
  <c r="AB15" i="7" s="1"/>
  <c r="AB16" i="7" s="1"/>
  <c r="AB17" i="7" s="1"/>
  <c r="AB18" i="7" s="1"/>
  <c r="AB19" i="7" s="1"/>
  <c r="AB20" i="7" s="1"/>
  <c r="AB21" i="7" s="1"/>
  <c r="AB22" i="7" s="1"/>
  <c r="AB23" i="7" s="1"/>
  <c r="AB24" i="7" s="1"/>
  <c r="AB25" i="7" s="1"/>
  <c r="L14" i="15"/>
  <c r="N13" i="7"/>
  <c r="L34" i="7"/>
  <c r="L35" i="7" s="1"/>
  <c r="G29" i="7"/>
  <c r="H13" i="15"/>
  <c r="W33" i="16"/>
  <c r="N30" i="7"/>
  <c r="N11" i="10"/>
  <c r="C34" i="10"/>
  <c r="C35" i="10" s="1"/>
  <c r="Z15" i="7"/>
  <c r="Z16" i="7" s="1"/>
  <c r="Z17" i="7" s="1"/>
  <c r="Z18" i="7" s="1"/>
  <c r="Z19" i="7" s="1"/>
  <c r="Z20" i="7" s="1"/>
  <c r="Z21" i="7" s="1"/>
  <c r="Z22" i="7" s="1"/>
  <c r="Z23" i="7" s="1"/>
  <c r="Z24" i="7" s="1"/>
  <c r="Z25" i="7" s="1"/>
  <c r="Z26" i="7" s="1"/>
  <c r="Z27" i="7" s="1"/>
  <c r="Z28" i="7" s="1"/>
  <c r="Z29" i="7" s="1"/>
  <c r="Z30" i="7" s="1"/>
  <c r="Z31" i="7" s="1"/>
  <c r="Z32" i="7" s="1"/>
  <c r="Z33" i="7" s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O41" i="5"/>
  <c r="O37" i="5"/>
  <c r="I33" i="9"/>
  <c r="M33" i="9"/>
  <c r="Z34" i="10"/>
  <c r="Z35" i="10" s="1"/>
  <c r="I33" i="11"/>
  <c r="P33" i="11"/>
  <c r="E33" i="11"/>
  <c r="C33" i="12"/>
  <c r="H14" i="12"/>
  <c r="C33" i="16"/>
  <c r="M33" i="16"/>
  <c r="Q33" i="16"/>
  <c r="M19" i="10"/>
  <c r="M34" i="10" s="1"/>
  <c r="M35" i="10" s="1"/>
  <c r="B31" i="18" l="1"/>
  <c r="D31" i="18" s="1"/>
  <c r="D30" i="18"/>
  <c r="Q34" i="18"/>
  <c r="Q35" i="18" s="1"/>
  <c r="I34" i="18"/>
  <c r="I35" i="18" s="1"/>
  <c r="D12" i="18"/>
  <c r="B13" i="18"/>
  <c r="G13" i="18"/>
  <c r="N12" i="18"/>
  <c r="W34" i="18"/>
  <c r="W35" i="18" s="1"/>
  <c r="L15" i="18"/>
  <c r="L34" i="18" s="1"/>
  <c r="L35" i="18" s="1"/>
  <c r="L17" i="18"/>
  <c r="L18" i="18" s="1"/>
  <c r="L21" i="18" s="1"/>
  <c r="L22" i="18" s="1"/>
  <c r="L23" i="18" s="1"/>
  <c r="L24" i="18" s="1"/>
  <c r="L25" i="18" s="1"/>
  <c r="L26" i="18" s="1"/>
  <c r="L32" i="18" s="1"/>
  <c r="L33" i="18" s="1"/>
  <c r="J34" i="18"/>
  <c r="J35" i="18" s="1"/>
  <c r="M17" i="18"/>
  <c r="M18" i="18" s="1"/>
  <c r="M21" i="18" s="1"/>
  <c r="M22" i="18" s="1"/>
  <c r="M23" i="18" s="1"/>
  <c r="M24" i="18" s="1"/>
  <c r="M25" i="18" s="1"/>
  <c r="M26" i="18" s="1"/>
  <c r="M32" i="18" s="1"/>
  <c r="M33" i="18" s="1"/>
  <c r="M15" i="18"/>
  <c r="Q34" i="10"/>
  <c r="Q35" i="10" s="1"/>
  <c r="W34" i="15"/>
  <c r="W35" i="15" s="1"/>
  <c r="J34" i="10"/>
  <c r="J35" i="10" s="1"/>
  <c r="T34" i="2"/>
  <c r="T35" i="2" s="1"/>
  <c r="W33" i="9"/>
  <c r="W33" i="12"/>
  <c r="Z34" i="15"/>
  <c r="Z35" i="15" s="1"/>
  <c r="N29" i="7"/>
  <c r="N17" i="7"/>
  <c r="G13" i="10"/>
  <c r="N12" i="10"/>
  <c r="L15" i="15"/>
  <c r="L17" i="15"/>
  <c r="L18" i="15" s="1"/>
  <c r="L21" i="15" s="1"/>
  <c r="L22" i="15" s="1"/>
  <c r="L23" i="15" s="1"/>
  <c r="L24" i="15" s="1"/>
  <c r="L25" i="15" s="1"/>
  <c r="L26" i="15" s="1"/>
  <c r="L32" i="15" s="1"/>
  <c r="L33" i="15" s="1"/>
  <c r="D28" i="7"/>
  <c r="C29" i="7"/>
  <c r="M15" i="15"/>
  <c r="M34" i="15" s="1"/>
  <c r="M35" i="15" s="1"/>
  <c r="M17" i="15"/>
  <c r="M18" i="15" s="1"/>
  <c r="M21" i="15" s="1"/>
  <c r="M22" i="15" s="1"/>
  <c r="M23" i="15" s="1"/>
  <c r="M24" i="15" s="1"/>
  <c r="M25" i="15" s="1"/>
  <c r="M26" i="15" s="1"/>
  <c r="M32" i="15" s="1"/>
  <c r="M33" i="15" s="1"/>
  <c r="N18" i="7"/>
  <c r="G19" i="7"/>
  <c r="D14" i="15"/>
  <c r="Z34" i="7"/>
  <c r="Z35" i="7" s="1"/>
  <c r="Q34" i="15"/>
  <c r="Q35" i="15" s="1"/>
  <c r="T34" i="15"/>
  <c r="T35" i="15" s="1"/>
  <c r="Q34" i="7"/>
  <c r="Q35" i="7" s="1"/>
  <c r="B16" i="10"/>
  <c r="D15" i="10"/>
  <c r="B13" i="7"/>
  <c r="D12" i="7"/>
  <c r="D12" i="2"/>
  <c r="C13" i="2"/>
  <c r="B31" i="7"/>
  <c r="B15" i="2"/>
  <c r="D15" i="15"/>
  <c r="B16" i="15"/>
  <c r="G18" i="15"/>
  <c r="N31" i="7"/>
  <c r="W33" i="11"/>
  <c r="T34" i="7"/>
  <c r="T35" i="7" s="1"/>
  <c r="N33" i="7"/>
  <c r="AB34" i="10"/>
  <c r="AB35" i="10" s="1"/>
  <c r="C34" i="15"/>
  <c r="C35" i="15" s="1"/>
  <c r="J34" i="15"/>
  <c r="J35" i="15" s="1"/>
  <c r="K34" i="7"/>
  <c r="K35" i="7" s="1"/>
  <c r="K34" i="15"/>
  <c r="K35" i="15" s="1"/>
  <c r="W34" i="2"/>
  <c r="W35" i="2" s="1"/>
  <c r="H14" i="15"/>
  <c r="N13" i="15"/>
  <c r="N23" i="7"/>
  <c r="I24" i="7"/>
  <c r="J28" i="7"/>
  <c r="N27" i="7"/>
  <c r="AB34" i="7"/>
  <c r="AB35" i="7" s="1"/>
  <c r="K34" i="10"/>
  <c r="K35" i="10" s="1"/>
  <c r="G14" i="18" l="1"/>
  <c r="N13" i="18"/>
  <c r="M34" i="18"/>
  <c r="M35" i="18" s="1"/>
  <c r="D13" i="18"/>
  <c r="B14" i="18"/>
  <c r="L34" i="15"/>
  <c r="L35" i="15" s="1"/>
  <c r="B17" i="15"/>
  <c r="D16" i="15"/>
  <c r="D16" i="10"/>
  <c r="B17" i="10"/>
  <c r="C14" i="2"/>
  <c r="D13" i="2"/>
  <c r="I25" i="7"/>
  <c r="N24" i="7"/>
  <c r="G19" i="15"/>
  <c r="B16" i="2"/>
  <c r="B14" i="7"/>
  <c r="D13" i="7"/>
  <c r="N13" i="10"/>
  <c r="G14" i="10"/>
  <c r="N28" i="7"/>
  <c r="J34" i="7"/>
  <c r="J35" i="7" s="1"/>
  <c r="H15" i="15"/>
  <c r="N14" i="15"/>
  <c r="G20" i="7"/>
  <c r="N19" i="7"/>
  <c r="C30" i="7"/>
  <c r="D29" i="7"/>
  <c r="D14" i="18" l="1"/>
  <c r="B15" i="18"/>
  <c r="G15" i="18"/>
  <c r="N14" i="18"/>
  <c r="B17" i="2"/>
  <c r="G20" i="15"/>
  <c r="G21" i="7"/>
  <c r="N21" i="7" s="1"/>
  <c r="N20" i="7"/>
  <c r="C15" i="2"/>
  <c r="D14" i="2"/>
  <c r="H16" i="15"/>
  <c r="N15" i="15"/>
  <c r="C31" i="7"/>
  <c r="D31" i="7" s="1"/>
  <c r="D30" i="7"/>
  <c r="N14" i="10"/>
  <c r="G15" i="10"/>
  <c r="B15" i="7"/>
  <c r="D14" i="7"/>
  <c r="N25" i="7"/>
  <c r="I26" i="7"/>
  <c r="D17" i="10"/>
  <c r="B18" i="10"/>
  <c r="D17" i="15"/>
  <c r="B18" i="15"/>
  <c r="G16" i="18" l="1"/>
  <c r="N15" i="18"/>
  <c r="D15" i="18"/>
  <c r="B16" i="18"/>
  <c r="G16" i="10"/>
  <c r="N15" i="10"/>
  <c r="D18" i="15"/>
  <c r="B19" i="15"/>
  <c r="N26" i="7"/>
  <c r="N34" i="7" s="1"/>
  <c r="N35" i="7" s="1"/>
  <c r="I34" i="7"/>
  <c r="I35" i="7" s="1"/>
  <c r="H17" i="15"/>
  <c r="N16" i="15"/>
  <c r="D15" i="7"/>
  <c r="B16" i="7"/>
  <c r="B18" i="2"/>
  <c r="G34" i="7"/>
  <c r="G35" i="7" s="1"/>
  <c r="D18" i="10"/>
  <c r="B19" i="10"/>
  <c r="C16" i="2"/>
  <c r="D15" i="2"/>
  <c r="G21" i="15"/>
  <c r="C34" i="7"/>
  <c r="C35" i="7" s="1"/>
  <c r="D16" i="18" l="1"/>
  <c r="B17" i="18"/>
  <c r="G17" i="18"/>
  <c r="N16" i="18"/>
  <c r="D16" i="7"/>
  <c r="B17" i="7"/>
  <c r="B20" i="10"/>
  <c r="D19" i="10"/>
  <c r="H18" i="15"/>
  <c r="N17" i="15"/>
  <c r="D19" i="15"/>
  <c r="B20" i="15"/>
  <c r="G17" i="10"/>
  <c r="N16" i="10"/>
  <c r="G22" i="15"/>
  <c r="C17" i="2"/>
  <c r="D16" i="2"/>
  <c r="B19" i="2"/>
  <c r="G18" i="18" l="1"/>
  <c r="N17" i="18"/>
  <c r="D17" i="18"/>
  <c r="B18" i="18"/>
  <c r="B20" i="2"/>
  <c r="G23" i="15"/>
  <c r="D20" i="15"/>
  <c r="B21" i="15"/>
  <c r="N17" i="10"/>
  <c r="G18" i="10"/>
  <c r="H19" i="15"/>
  <c r="N18" i="15"/>
  <c r="C18" i="2"/>
  <c r="D17" i="2"/>
  <c r="D17" i="7"/>
  <c r="B18" i="7"/>
  <c r="D20" i="10"/>
  <c r="B21" i="10"/>
  <c r="D18" i="18" l="1"/>
  <c r="B19" i="18"/>
  <c r="G19" i="18"/>
  <c r="N18" i="18"/>
  <c r="D18" i="7"/>
  <c r="B19" i="7"/>
  <c r="C19" i="2"/>
  <c r="D18" i="2"/>
  <c r="N18" i="10"/>
  <c r="G19" i="10"/>
  <c r="B21" i="2"/>
  <c r="D21" i="10"/>
  <c r="B22" i="10"/>
  <c r="H20" i="15"/>
  <c r="N19" i="15"/>
  <c r="D21" i="15"/>
  <c r="B22" i="15"/>
  <c r="G24" i="15"/>
  <c r="G20" i="18" l="1"/>
  <c r="N19" i="18"/>
  <c r="D19" i="18"/>
  <c r="B20" i="18"/>
  <c r="G25" i="15"/>
  <c r="D22" i="15"/>
  <c r="B23" i="15"/>
  <c r="D22" i="10"/>
  <c r="B23" i="10"/>
  <c r="N19" i="10"/>
  <c r="G20" i="10"/>
  <c r="D19" i="7"/>
  <c r="B20" i="7"/>
  <c r="H21" i="15"/>
  <c r="N20" i="15"/>
  <c r="B22" i="2"/>
  <c r="C20" i="2"/>
  <c r="D19" i="2"/>
  <c r="D20" i="18" l="1"/>
  <c r="B21" i="18"/>
  <c r="G21" i="18"/>
  <c r="N20" i="18"/>
  <c r="D23" i="15"/>
  <c r="B24" i="15"/>
  <c r="G26" i="15"/>
  <c r="B21" i="7"/>
  <c r="D20" i="7"/>
  <c r="B24" i="10"/>
  <c r="D23" i="10"/>
  <c r="G21" i="10"/>
  <c r="N20" i="10"/>
  <c r="B23" i="2"/>
  <c r="C21" i="2"/>
  <c r="D20" i="2"/>
  <c r="H22" i="15"/>
  <c r="N21" i="15"/>
  <c r="G22" i="18" l="1"/>
  <c r="N21" i="18"/>
  <c r="D21" i="18"/>
  <c r="B22" i="18"/>
  <c r="C22" i="2"/>
  <c r="D21" i="2"/>
  <c r="N21" i="10"/>
  <c r="G22" i="10"/>
  <c r="D24" i="15"/>
  <c r="B25" i="15"/>
  <c r="H23" i="15"/>
  <c r="N22" i="15"/>
  <c r="D24" i="10"/>
  <c r="B25" i="10"/>
  <c r="G27" i="15"/>
  <c r="D21" i="7"/>
  <c r="B22" i="7"/>
  <c r="B24" i="2"/>
  <c r="D22" i="18" l="1"/>
  <c r="B23" i="18"/>
  <c r="G23" i="18"/>
  <c r="N22" i="18"/>
  <c r="C23" i="2"/>
  <c r="D22" i="2"/>
  <c r="D22" i="7"/>
  <c r="B23" i="7"/>
  <c r="D25" i="10"/>
  <c r="B26" i="10"/>
  <c r="D25" i="15"/>
  <c r="B26" i="15"/>
  <c r="B25" i="2"/>
  <c r="G23" i="10"/>
  <c r="N22" i="10"/>
  <c r="N27" i="15"/>
  <c r="G28" i="15"/>
  <c r="H24" i="15"/>
  <c r="N23" i="15"/>
  <c r="G24" i="18" l="1"/>
  <c r="N23" i="18"/>
  <c r="D23" i="18"/>
  <c r="B24" i="18"/>
  <c r="H25" i="15"/>
  <c r="N24" i="15"/>
  <c r="G24" i="10"/>
  <c r="N23" i="10"/>
  <c r="D26" i="15"/>
  <c r="B32" i="15"/>
  <c r="D23" i="7"/>
  <c r="B24" i="7"/>
  <c r="C24" i="2"/>
  <c r="D23" i="2"/>
  <c r="N28" i="15"/>
  <c r="G29" i="15"/>
  <c r="B34" i="2"/>
  <c r="B35" i="2" s="1"/>
  <c r="B32" i="10"/>
  <c r="D26" i="10"/>
  <c r="D24" i="18" l="1"/>
  <c r="B25" i="18"/>
  <c r="G25" i="18"/>
  <c r="N24" i="18"/>
  <c r="C25" i="2"/>
  <c r="D24" i="2"/>
  <c r="H26" i="15"/>
  <c r="N25" i="15"/>
  <c r="B33" i="10"/>
  <c r="D32" i="10"/>
  <c r="G25" i="10"/>
  <c r="N24" i="10"/>
  <c r="D32" i="15"/>
  <c r="B33" i="15"/>
  <c r="G30" i="15"/>
  <c r="N29" i="15"/>
  <c r="D24" i="7"/>
  <c r="B25" i="7"/>
  <c r="G26" i="18" l="1"/>
  <c r="N25" i="18"/>
  <c r="D25" i="18"/>
  <c r="B26" i="18"/>
  <c r="D33" i="10"/>
  <c r="D34" i="10" s="1"/>
  <c r="D35" i="10" s="1"/>
  <c r="B34" i="10"/>
  <c r="B35" i="10" s="1"/>
  <c r="D25" i="7"/>
  <c r="D34" i="7" s="1"/>
  <c r="D35" i="7" s="1"/>
  <c r="B34" i="7"/>
  <c r="B35" i="7" s="1"/>
  <c r="D33" i="15"/>
  <c r="D34" i="15" s="1"/>
  <c r="D35" i="15" s="1"/>
  <c r="B34" i="15"/>
  <c r="B35" i="15" s="1"/>
  <c r="C34" i="2"/>
  <c r="C35" i="2" s="1"/>
  <c r="D25" i="2"/>
  <c r="D34" i="2" s="1"/>
  <c r="D35" i="2" s="1"/>
  <c r="N30" i="15"/>
  <c r="G31" i="15"/>
  <c r="N25" i="10"/>
  <c r="G26" i="10"/>
  <c r="H32" i="15"/>
  <c r="H33" i="15" s="1"/>
  <c r="H34" i="15" s="1"/>
  <c r="H35" i="15" s="1"/>
  <c r="N26" i="15"/>
  <c r="B32" i="18" l="1"/>
  <c r="D26" i="18"/>
  <c r="G27" i="18"/>
  <c r="N26" i="18"/>
  <c r="N26" i="10"/>
  <c r="G27" i="10"/>
  <c r="G32" i="15"/>
  <c r="N31" i="15"/>
  <c r="G28" i="18" l="1"/>
  <c r="N27" i="18"/>
  <c r="B33" i="18"/>
  <c r="D32" i="18"/>
  <c r="G28" i="10"/>
  <c r="N27" i="10"/>
  <c r="G33" i="15"/>
  <c r="N32" i="15"/>
  <c r="D33" i="18" l="1"/>
  <c r="D34" i="18" s="1"/>
  <c r="D35" i="18" s="1"/>
  <c r="B34" i="18"/>
  <c r="B35" i="18" s="1"/>
  <c r="G29" i="18"/>
  <c r="N28" i="18"/>
  <c r="G29" i="10"/>
  <c r="N28" i="10"/>
  <c r="N33" i="15"/>
  <c r="N34" i="15" s="1"/>
  <c r="N35" i="15" s="1"/>
  <c r="G34" i="15"/>
  <c r="G35" i="15" s="1"/>
  <c r="G30" i="18" l="1"/>
  <c r="N29" i="18"/>
  <c r="N29" i="10"/>
  <c r="G30" i="10"/>
  <c r="G31" i="18" l="1"/>
  <c r="N30" i="18"/>
  <c r="G31" i="10"/>
  <c r="N30" i="10"/>
  <c r="G32" i="18" l="1"/>
  <c r="N31" i="18"/>
  <c r="N31" i="10"/>
  <c r="G32" i="10"/>
  <c r="G33" i="18" l="1"/>
  <c r="N32" i="18"/>
  <c r="G33" i="10"/>
  <c r="N32" i="10"/>
  <c r="N33" i="18" l="1"/>
  <c r="N34" i="18" s="1"/>
  <c r="N35" i="18" s="1"/>
  <c r="G34" i="18"/>
  <c r="G35" i="18" s="1"/>
  <c r="N33" i="10"/>
  <c r="N34" i="10" s="1"/>
  <c r="N35" i="10" s="1"/>
  <c r="G34" i="10"/>
  <c r="G35" i="10" s="1"/>
</calcChain>
</file>

<file path=xl/sharedStrings.xml><?xml version="1.0" encoding="utf-8"?>
<sst xmlns="http://schemas.openxmlformats.org/spreadsheetml/2006/main" count="4185" uniqueCount="134">
  <si>
    <t>JAM</t>
  </si>
  <si>
    <t>JUMLAH POMPA</t>
  </si>
  <si>
    <t>BOOSTER</t>
  </si>
  <si>
    <t>MENARA</t>
  </si>
  <si>
    <t>LB. KLEWANG</t>
  </si>
  <si>
    <t>GARU I</t>
  </si>
  <si>
    <t>GAVERTA</t>
  </si>
  <si>
    <t>PASAR IV</t>
  </si>
  <si>
    <t>M. DENAI</t>
  </si>
  <si>
    <t>SEJARAH</t>
  </si>
  <si>
    <t>SEI. AGUL</t>
  </si>
  <si>
    <t>TUASAN</t>
  </si>
  <si>
    <t>05,00</t>
  </si>
  <si>
    <t>06,00</t>
  </si>
  <si>
    <t>07,00</t>
  </si>
  <si>
    <t>08,00</t>
  </si>
  <si>
    <t>09,00</t>
  </si>
  <si>
    <t>10,00</t>
  </si>
  <si>
    <t>Stop</t>
  </si>
  <si>
    <t>11,00</t>
  </si>
  <si>
    <t>12,00</t>
  </si>
  <si>
    <t>13,00</t>
  </si>
  <si>
    <t>Stop/Isi</t>
  </si>
  <si>
    <t>14,00</t>
  </si>
  <si>
    <t>15,00</t>
  </si>
  <si>
    <t>16,00</t>
  </si>
  <si>
    <t>17,00</t>
  </si>
  <si>
    <t>18,00</t>
  </si>
  <si>
    <t>19,00</t>
  </si>
  <si>
    <t>20,00</t>
  </si>
  <si>
    <t>21,00</t>
  </si>
  <si>
    <t>22,00</t>
  </si>
  <si>
    <t>23,00</t>
  </si>
  <si>
    <t>24,00</t>
  </si>
  <si>
    <t>By Pass</t>
  </si>
  <si>
    <t>01,00</t>
  </si>
  <si>
    <t>02,00</t>
  </si>
  <si>
    <t>03,00</t>
  </si>
  <si>
    <t>04,00</t>
  </si>
  <si>
    <t>Kabid. Operasional Pompa</t>
  </si>
  <si>
    <t>JADWAL HARIAN OPERASI POMPA BOOSTER PUMP</t>
  </si>
  <si>
    <t>Q1</t>
  </si>
  <si>
    <t>Q2</t>
  </si>
  <si>
    <t>TOTAL</t>
  </si>
  <si>
    <t>Q3</t>
  </si>
  <si>
    <t>Q4</t>
  </si>
  <si>
    <t>Q5</t>
  </si>
  <si>
    <t>Q</t>
  </si>
  <si>
    <t>Jumlah</t>
  </si>
  <si>
    <t>Rata-rata</t>
  </si>
  <si>
    <t>JADWAL DAN KAPASITAS DISTRIBUSI INSTALASI PENGOLAHAN AIR (IPA)</t>
  </si>
  <si>
    <t>IPA DELI TUA</t>
  </si>
  <si>
    <t>KAP (l/d)</t>
  </si>
  <si>
    <t>IPA SUNGGAL</t>
  </si>
  <si>
    <t>PT. TLM</t>
  </si>
  <si>
    <t>IPA L. MANIS</t>
  </si>
  <si>
    <t>IPA H. PERAK</t>
  </si>
  <si>
    <t>R SUSUN</t>
  </si>
  <si>
    <t>K. MABAR</t>
  </si>
  <si>
    <t>MARTBG</t>
  </si>
  <si>
    <t>SIMALINGKR</t>
  </si>
  <si>
    <t>Disetujui oleh:</t>
  </si>
  <si>
    <t xml:space="preserve"> Kabid. Sistim Jaringan</t>
  </si>
  <si>
    <t>Disusun oleh:</t>
  </si>
  <si>
    <t>MARELAN</t>
  </si>
  <si>
    <t>Ir. Suparman</t>
  </si>
  <si>
    <t>JADWAL/REALISASI HARIAN OPERASI POMPA BOOSTER PUMP</t>
  </si>
  <si>
    <t>REALISASI</t>
  </si>
  <si>
    <t>MARTUBUNG</t>
  </si>
  <si>
    <t>SIMALINGKAR</t>
  </si>
  <si>
    <t>SEI AGUL</t>
  </si>
  <si>
    <t>RUMAH SUSUN</t>
  </si>
  <si>
    <t>MABAR</t>
  </si>
  <si>
    <t>CEMARA</t>
  </si>
  <si>
    <t>PSR IV P.BULAN</t>
  </si>
  <si>
    <t>RENCANA</t>
  </si>
  <si>
    <t>Suprianto, ST</t>
  </si>
  <si>
    <t>Muhri Fepri Iswanto, ST</t>
  </si>
  <si>
    <t>Kadiv. Transmisi Distribusi</t>
  </si>
  <si>
    <t>Kabid. Sistem Jaringan</t>
  </si>
  <si>
    <t>BULAN PUASA 2016</t>
  </si>
  <si>
    <t>Gusnaedi Nazer</t>
  </si>
  <si>
    <t>Q6</t>
  </si>
  <si>
    <t>Q7</t>
  </si>
  <si>
    <t>IPA MARTUBUNG</t>
  </si>
  <si>
    <t>SELAMA BULAN SUCI RAMADHAN  2016</t>
  </si>
  <si>
    <t>4J</t>
  </si>
  <si>
    <t>CMR</t>
  </si>
  <si>
    <t>Kabid. S. Jaringan Zona 1</t>
  </si>
  <si>
    <t>Medan, 19 Mei 2016</t>
  </si>
  <si>
    <t>Gusneidi Nazer</t>
  </si>
  <si>
    <t>Medan,    19 Mei 2016</t>
  </si>
  <si>
    <t>TAHUN 2017</t>
  </si>
  <si>
    <t>KAP (l/d) 2017</t>
  </si>
  <si>
    <t>NORMAL</t>
  </si>
  <si>
    <t>RAMADHAN</t>
  </si>
  <si>
    <t>2(35Hz)</t>
  </si>
  <si>
    <t>3(44Hz)</t>
  </si>
  <si>
    <t>NORMAL / RENCANA RAMADHAN TAHUN  2017</t>
  </si>
  <si>
    <t>TOTAL Q</t>
  </si>
  <si>
    <t>SELAMA BULAN SUCI RAMADHAN  2017</t>
  </si>
  <si>
    <t>05 s/d 09</t>
  </si>
  <si>
    <t>17 s/d 21</t>
  </si>
  <si>
    <t>10 s/d 16</t>
  </si>
  <si>
    <t>22 s/d 24</t>
  </si>
  <si>
    <t>01 s/d 03</t>
  </si>
  <si>
    <t>04 s/d 05</t>
  </si>
  <si>
    <t>2(44Hz)</t>
  </si>
  <si>
    <t>Iwan Hamsar Srg, ST Msi</t>
  </si>
  <si>
    <t>Medan,    03 Mei 2017</t>
  </si>
  <si>
    <t>4 J</t>
  </si>
  <si>
    <t xml:space="preserve"> 4 J</t>
  </si>
  <si>
    <t>Medan, 03 Mei 2017</t>
  </si>
  <si>
    <t xml:space="preserve">KAP (l/d) </t>
  </si>
  <si>
    <t>SELAMA BULAN SUCI RAMADHAN  2018</t>
  </si>
  <si>
    <t>Medan,             April 2018</t>
  </si>
  <si>
    <t>Julfan Fadli Siregar, ST</t>
  </si>
  <si>
    <t>Medan,     April 2018</t>
  </si>
  <si>
    <t>NORMAL / RENCANA RAMADHAN TAHUN  2018</t>
  </si>
  <si>
    <t>2 (45 Hz )</t>
  </si>
  <si>
    <t>2 (50 Hz)</t>
  </si>
  <si>
    <t>2 (40 Hz)</t>
  </si>
  <si>
    <t>SELAMA BULAN SUCI RAMADHAN  2019</t>
  </si>
  <si>
    <t>Medan,     April 2019</t>
  </si>
  <si>
    <t>2 (38 Hz)</t>
  </si>
  <si>
    <t>2 (45 Hz)</t>
  </si>
  <si>
    <t>SELAMA BULAN SUCI RAMADHAN  2020</t>
  </si>
  <si>
    <t>Medan,             April 2020</t>
  </si>
  <si>
    <t>Kabid. Sistem Jaringan Zona-1</t>
  </si>
  <si>
    <t>Medan,     April 2020</t>
  </si>
  <si>
    <t>NORMAL / RENCANA RAMADHAN TAHUN  2020</t>
  </si>
  <si>
    <t xml:space="preserve">  0:00</t>
  </si>
  <si>
    <t>1</t>
  </si>
  <si>
    <t>Stop/ByPass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</si>
</sst>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_);\(0\)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b/>
      <u/>
      <sz val="12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name val="Calibri"/>
      <family val="2"/>
    </font>
    <font>
      <b/>
      <sz val="16"/>
      <color indexed="8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9"/>
      <name val="Calibri"/>
      <family val="2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sz val="14"/>
      <color indexed="8"/>
      <name val="Calibri"/>
      <family val="2"/>
    </font>
    <font>
      <b/>
      <sz val="12"/>
      <name val="Calibri"/>
      <family val="2"/>
    </font>
    <font>
      <b/>
      <u/>
      <sz val="18"/>
      <name val="Calibri"/>
      <family val="2"/>
    </font>
    <font>
      <b/>
      <sz val="10"/>
      <color theme="5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u/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</font>
    <font>
      <b/>
      <sz val="8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theme="0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2" fillId="0" borderId="0"/>
  </cellStyleXfs>
  <cellXfs count="208">
    <xf numFmtId="0" fontId="0" fillId="0" borderId="0" xfId="0"/>
    <xf numFmtId="0" fontId="3" fillId="0" borderId="0" xfId="0" applyFont="1"/>
    <xf numFmtId="0" fontId="2" fillId="0" borderId="0" xfId="0" applyFont="1"/>
    <xf numFmtId="166" fontId="4" fillId="0" borderId="0" xfId="1" applyNumberFormat="1" applyFont="1"/>
    <xf numFmtId="0" fontId="4" fillId="0" borderId="0" xfId="0" applyFont="1"/>
    <xf numFmtId="165" fontId="9" fillId="0" borderId="0" xfId="1" applyFont="1" applyAlignment="1">
      <alignment horizontal="left" vertical="center"/>
    </xf>
    <xf numFmtId="166" fontId="3" fillId="0" borderId="0" xfId="1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166" fontId="19" fillId="0" borderId="1" xfId="1" applyNumberFormat="1" applyFont="1" applyFill="1" applyBorder="1"/>
    <xf numFmtId="166" fontId="19" fillId="0" borderId="2" xfId="1" applyNumberFormat="1" applyFont="1" applyFill="1" applyBorder="1"/>
    <xf numFmtId="0" fontId="16" fillId="0" borderId="0" xfId="0" applyFont="1"/>
    <xf numFmtId="0" fontId="19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65" fontId="13" fillId="2" borderId="5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22" fillId="0" borderId="9" xfId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6" fontId="6" fillId="0" borderId="14" xfId="1" applyNumberFormat="1" applyFont="1" applyFill="1" applyBorder="1" applyAlignment="1">
      <alignment horizontal="center" vertical="center"/>
    </xf>
    <xf numFmtId="166" fontId="6" fillId="0" borderId="15" xfId="1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/>
    <xf numFmtId="165" fontId="9" fillId="0" borderId="9" xfId="1" applyFont="1" applyFill="1" applyBorder="1" applyAlignment="1">
      <alignment horizontal="center" vertical="center"/>
    </xf>
    <xf numFmtId="165" fontId="9" fillId="0" borderId="5" xfId="1" applyFont="1" applyFill="1" applyBorder="1" applyAlignment="1">
      <alignment horizontal="center" vertical="center"/>
    </xf>
    <xf numFmtId="165" fontId="9" fillId="2" borderId="5" xfId="1" applyFont="1" applyFill="1" applyBorder="1" applyAlignment="1">
      <alignment horizontal="center" vertical="center"/>
    </xf>
    <xf numFmtId="166" fontId="7" fillId="0" borderId="16" xfId="1" applyNumberFormat="1" applyFont="1" applyFill="1" applyBorder="1" applyAlignment="1">
      <alignment horizontal="center" vertical="center"/>
    </xf>
    <xf numFmtId="166" fontId="6" fillId="0" borderId="16" xfId="1" applyNumberFormat="1" applyFont="1" applyFill="1" applyBorder="1" applyAlignment="1">
      <alignment horizontal="center" vertical="center"/>
    </xf>
    <xf numFmtId="166" fontId="19" fillId="0" borderId="16" xfId="1" applyNumberFormat="1" applyFont="1" applyFill="1" applyBorder="1"/>
    <xf numFmtId="166" fontId="6" fillId="0" borderId="17" xfId="1" applyNumberFormat="1" applyFont="1" applyFill="1" applyBorder="1" applyAlignment="1">
      <alignment horizontal="center" vertical="center"/>
    </xf>
    <xf numFmtId="166" fontId="28" fillId="0" borderId="2" xfId="1" applyNumberFormat="1" applyFont="1" applyFill="1" applyBorder="1" applyAlignment="1">
      <alignment horizontal="center" vertical="center"/>
    </xf>
    <xf numFmtId="165" fontId="3" fillId="2" borderId="18" xfId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9" fillId="2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165" fontId="30" fillId="0" borderId="9" xfId="1" applyFont="1" applyFill="1" applyBorder="1" applyAlignment="1">
      <alignment horizontal="center" vertical="center"/>
    </xf>
    <xf numFmtId="165" fontId="30" fillId="0" borderId="5" xfId="1" applyFont="1" applyFill="1" applyBorder="1" applyAlignment="1">
      <alignment horizontal="center" vertical="center"/>
    </xf>
    <xf numFmtId="165" fontId="30" fillId="2" borderId="5" xfId="1" applyFont="1" applyFill="1" applyBorder="1" applyAlignment="1">
      <alignment horizontal="center" vertical="center"/>
    </xf>
    <xf numFmtId="165" fontId="30" fillId="2" borderId="18" xfId="1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9" fillId="2" borderId="0" xfId="0" applyFont="1" applyFill="1"/>
    <xf numFmtId="0" fontId="29" fillId="0" borderId="0" xfId="0" applyFont="1"/>
    <xf numFmtId="166" fontId="31" fillId="0" borderId="0" xfId="1" applyNumberFormat="1" applyFont="1"/>
    <xf numFmtId="0" fontId="31" fillId="0" borderId="0" xfId="0" applyFont="1"/>
    <xf numFmtId="0" fontId="32" fillId="0" borderId="0" xfId="0" applyFont="1"/>
    <xf numFmtId="0" fontId="32" fillId="2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2" fillId="2" borderId="0" xfId="0" applyFont="1" applyFill="1"/>
    <xf numFmtId="0" fontId="33" fillId="0" borderId="0" xfId="0" applyFont="1" applyAlignment="1">
      <alignment horizontal="center"/>
    </xf>
    <xf numFmtId="0" fontId="33" fillId="2" borderId="0" xfId="0" applyFont="1" applyFill="1" applyAlignment="1">
      <alignment horizontal="center"/>
    </xf>
    <xf numFmtId="0" fontId="33" fillId="2" borderId="0" xfId="0" applyFont="1" applyFill="1"/>
    <xf numFmtId="0" fontId="32" fillId="2" borderId="0" xfId="0" applyFont="1" applyFill="1" applyAlignment="1">
      <alignment horizontal="center" vertical="center"/>
    </xf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165" fontId="36" fillId="0" borderId="9" xfId="1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165" fontId="36" fillId="0" borderId="18" xfId="1" applyFont="1" applyFill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166" fontId="0" fillId="0" borderId="0" xfId="0" applyNumberFormat="1"/>
    <xf numFmtId="0" fontId="4" fillId="0" borderId="0" xfId="0" applyFont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0" fontId="13" fillId="2" borderId="11" xfId="0" applyNumberFormat="1" applyFont="1" applyFill="1" applyBorder="1" applyAlignment="1">
      <alignment horizontal="center" vertical="center"/>
    </xf>
    <xf numFmtId="20" fontId="13" fillId="2" borderId="12" xfId="0" applyNumberFormat="1" applyFont="1" applyFill="1" applyBorder="1" applyAlignment="1">
      <alignment horizontal="center" vertical="center"/>
    </xf>
    <xf numFmtId="20" fontId="13" fillId="2" borderId="10" xfId="0" applyNumberFormat="1" applyFont="1" applyFill="1" applyBorder="1" applyAlignment="1">
      <alignment horizontal="center" vertical="center"/>
    </xf>
    <xf numFmtId="46" fontId="3" fillId="2" borderId="12" xfId="0" applyNumberFormat="1" applyFont="1" applyFill="1" applyBorder="1" applyAlignment="1">
      <alignment horizontal="center" vertical="center"/>
    </xf>
    <xf numFmtId="167" fontId="0" fillId="0" borderId="13" xfId="2" applyNumberFormat="1" applyFont="1" applyFill="1" applyBorder="1" applyAlignment="1">
      <alignment horizontal="center" vertical="center" wrapText="1"/>
    </xf>
    <xf numFmtId="167" fontId="0" fillId="0" borderId="1" xfId="2" applyNumberFormat="1" applyFont="1" applyFill="1" applyBorder="1" applyAlignment="1">
      <alignment horizontal="center" vertical="center" wrapText="1"/>
    </xf>
    <xf numFmtId="164" fontId="0" fillId="0" borderId="1" xfId="2" applyFont="1" applyFill="1" applyBorder="1" applyAlignment="1">
      <alignment horizontal="center" vertical="center" wrapText="1"/>
    </xf>
    <xf numFmtId="1" fontId="42" fillId="0" borderId="13" xfId="3" applyNumberFormat="1" applyBorder="1" applyAlignment="1">
      <alignment horizontal="center" vertical="center"/>
    </xf>
    <xf numFmtId="1" fontId="42" fillId="0" borderId="1" xfId="3" applyNumberFormat="1" applyBorder="1" applyAlignment="1">
      <alignment horizontal="center" vertical="center"/>
    </xf>
    <xf numFmtId="164" fontId="43" fillId="0" borderId="1" xfId="2" applyFont="1" applyFill="1" applyBorder="1" applyAlignment="1">
      <alignment horizontal="center" vertical="center" wrapText="1"/>
    </xf>
    <xf numFmtId="49" fontId="44" fillId="0" borderId="1" xfId="2" applyNumberFormat="1" applyFont="1" applyFill="1" applyBorder="1" applyAlignment="1">
      <alignment horizontal="center" vertical="center" wrapText="1"/>
    </xf>
    <xf numFmtId="167" fontId="0" fillId="0" borderId="5" xfId="2" applyNumberFormat="1" applyFont="1" applyFill="1" applyBorder="1" applyAlignment="1">
      <alignment horizontal="center" vertical="center" wrapText="1"/>
    </xf>
    <xf numFmtId="164" fontId="0" fillId="0" borderId="5" xfId="2" applyFont="1" applyFill="1" applyBorder="1" applyAlignment="1">
      <alignment horizontal="center" vertical="center" wrapText="1"/>
    </xf>
    <xf numFmtId="1" fontId="42" fillId="0" borderId="5" xfId="3" applyNumberFormat="1" applyBorder="1" applyAlignment="1">
      <alignment horizontal="center" vertical="center"/>
    </xf>
    <xf numFmtId="164" fontId="43" fillId="0" borderId="5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7" fontId="14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10" fillId="0" borderId="0" xfId="1" applyFont="1" applyAlignment="1">
      <alignment horizontal="center" vertical="center"/>
    </xf>
    <xf numFmtId="165" fontId="11" fillId="0" borderId="0" xfId="1" applyFont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166" fontId="3" fillId="0" borderId="0" xfId="1" applyNumberFormat="1" applyFont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/>
    </xf>
    <xf numFmtId="166" fontId="5" fillId="0" borderId="2" xfId="1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39" fillId="0" borderId="0" xfId="0" applyFont="1" applyAlignment="1">
      <alignment horizontal="center"/>
    </xf>
    <xf numFmtId="17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30" fillId="2" borderId="23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33" fillId="0" borderId="0" xfId="0" applyFont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165" fontId="27" fillId="0" borderId="0" xfId="1" applyFont="1" applyAlignment="1">
      <alignment horizontal="center" vertical="center"/>
    </xf>
    <xf numFmtId="165" fontId="15" fillId="0" borderId="0" xfId="1" applyFont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0" fontId="13" fillId="2" borderId="0" xfId="0" applyNumberFormat="1" applyFont="1" applyFill="1" applyBorder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1" fontId="42" fillId="0" borderId="0" xfId="3" applyNumberFormat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A42"/>
  <sheetViews>
    <sheetView topLeftCell="AB18" workbookViewId="0">
      <selection activeCell="AJ35" sqref="AJ35"/>
    </sheetView>
  </sheetViews>
  <sheetFormatPr defaultRowHeight="14.4" x14ac:dyDescent="0.3"/>
  <cols>
    <col min="2" max="2" width="9.44140625" customWidth="1"/>
    <col min="3" max="5" width="7.6640625" customWidth="1"/>
    <col min="6" max="6" width="4.5546875" customWidth="1"/>
    <col min="7" max="7" width="11.33203125" customWidth="1"/>
    <col min="8" max="14" width="7.6640625" customWidth="1"/>
    <col min="15" max="15" width="10.44140625" customWidth="1"/>
    <col min="16" max="16" width="4.6640625" customWidth="1"/>
    <col min="18" max="18" width="10.109375" customWidth="1"/>
    <col min="19" max="19" width="3.5546875" customWidth="1"/>
    <col min="21" max="21" width="11.33203125" customWidth="1"/>
    <col min="22" max="22" width="3.88671875" customWidth="1"/>
    <col min="24" max="24" width="10.109375" customWidth="1"/>
    <col min="25" max="25" width="6.88671875" customWidth="1"/>
    <col min="27" max="27" width="10" customWidth="1"/>
    <col min="30" max="31" width="9.109375" customWidth="1"/>
    <col min="32" max="32" width="14.6640625" customWidth="1"/>
    <col min="35" max="35" width="10.33203125" bestFit="1" customWidth="1"/>
    <col min="36" max="36" width="13.88671875" bestFit="1" customWidth="1"/>
    <col min="43" max="44" width="11.33203125" bestFit="1" customWidth="1"/>
    <col min="45" max="45" width="9.88671875" customWidth="1"/>
    <col min="79" max="79" width="10.109375" customWidth="1"/>
  </cols>
  <sheetData>
    <row r="2" spans="2:79" ht="21" x14ac:dyDescent="0.4"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</row>
    <row r="3" spans="2:79" ht="18" x14ac:dyDescent="0.35">
      <c r="B3" s="164" t="s">
        <v>50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</row>
    <row r="4" spans="2:79" ht="21" x14ac:dyDescent="0.4">
      <c r="B4" s="165" t="s">
        <v>92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C4" s="156" t="s">
        <v>40</v>
      </c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U4" s="156" t="s">
        <v>40</v>
      </c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</row>
    <row r="5" spans="2:79" ht="18" x14ac:dyDescent="0.3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2"/>
      <c r="Z5" s="2"/>
      <c r="AA5" s="2"/>
      <c r="AC5" s="157" t="s">
        <v>92</v>
      </c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U5" s="157" t="s">
        <v>98</v>
      </c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</row>
    <row r="6" spans="2:79" ht="15" thickBot="1" x14ac:dyDescent="0.35">
      <c r="B6" s="5"/>
      <c r="C6" s="6"/>
      <c r="D6" s="6"/>
      <c r="E6" s="1"/>
      <c r="F6" s="1"/>
      <c r="G6" s="5"/>
      <c r="H6" s="1"/>
      <c r="I6" s="1"/>
      <c r="J6" s="1"/>
      <c r="K6" s="1"/>
      <c r="L6" s="1"/>
      <c r="M6" s="1"/>
      <c r="N6" s="1"/>
      <c r="O6" s="1"/>
      <c r="P6" s="1"/>
      <c r="Q6" s="5"/>
      <c r="R6" s="1"/>
      <c r="S6" s="1"/>
      <c r="T6" s="5"/>
      <c r="U6" s="1"/>
      <c r="V6" s="1"/>
      <c r="W6" s="5"/>
      <c r="X6" s="1"/>
      <c r="Y6" s="2"/>
      <c r="Z6" s="2"/>
      <c r="AA6" s="2"/>
      <c r="AC6" s="8"/>
      <c r="AD6" s="7"/>
      <c r="AE6" s="7"/>
      <c r="AF6" s="7"/>
      <c r="AG6" s="7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U6" s="8"/>
      <c r="AV6" s="7"/>
      <c r="AW6" s="7"/>
      <c r="AX6" s="7"/>
      <c r="AY6" s="7"/>
      <c r="AZ6" s="7"/>
      <c r="BA6" s="7"/>
      <c r="BB6" s="7"/>
      <c r="BC6" s="7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4"/>
    </row>
    <row r="7" spans="2:79" ht="16.2" thickTop="1" x14ac:dyDescent="0.3">
      <c r="B7" s="166" t="s">
        <v>51</v>
      </c>
      <c r="C7" s="167"/>
      <c r="D7" s="167"/>
      <c r="E7" s="168"/>
      <c r="F7" s="1"/>
      <c r="G7" s="166" t="s">
        <v>53</v>
      </c>
      <c r="H7" s="167"/>
      <c r="I7" s="167"/>
      <c r="J7" s="167"/>
      <c r="K7" s="167"/>
      <c r="L7" s="167"/>
      <c r="M7" s="167"/>
      <c r="N7" s="167"/>
      <c r="O7" s="168"/>
      <c r="P7" s="1"/>
      <c r="Q7" s="166" t="s">
        <v>55</v>
      </c>
      <c r="R7" s="168"/>
      <c r="S7" s="1"/>
      <c r="T7" s="166" t="s">
        <v>54</v>
      </c>
      <c r="U7" s="168"/>
      <c r="V7" s="1"/>
      <c r="W7" s="166" t="s">
        <v>56</v>
      </c>
      <c r="X7" s="168"/>
      <c r="Y7" s="2"/>
      <c r="Z7" s="166" t="s">
        <v>84</v>
      </c>
      <c r="AA7" s="168"/>
      <c r="AC7" s="176" t="s">
        <v>0</v>
      </c>
      <c r="AD7" s="173" t="s">
        <v>1</v>
      </c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5"/>
      <c r="AU7" s="178" t="s">
        <v>0</v>
      </c>
      <c r="AV7" s="172" t="s">
        <v>2</v>
      </c>
      <c r="AW7" s="172"/>
      <c r="AX7" s="172" t="s">
        <v>3</v>
      </c>
      <c r="AY7" s="172"/>
      <c r="AZ7" s="172" t="s">
        <v>4</v>
      </c>
      <c r="BA7" s="172"/>
      <c r="BB7" s="172" t="s">
        <v>5</v>
      </c>
      <c r="BC7" s="172"/>
      <c r="BD7" s="172" t="s">
        <v>6</v>
      </c>
      <c r="BE7" s="172"/>
      <c r="BF7" s="172" t="s">
        <v>68</v>
      </c>
      <c r="BG7" s="172"/>
      <c r="BH7" s="172" t="s">
        <v>69</v>
      </c>
      <c r="BI7" s="172"/>
      <c r="BJ7" s="172" t="s">
        <v>74</v>
      </c>
      <c r="BK7" s="172"/>
      <c r="BL7" s="172" t="s">
        <v>8</v>
      </c>
      <c r="BM7" s="172"/>
      <c r="BN7" s="172" t="s">
        <v>9</v>
      </c>
      <c r="BO7" s="172"/>
      <c r="BP7" s="172" t="s">
        <v>70</v>
      </c>
      <c r="BQ7" s="172"/>
      <c r="BR7" s="172" t="s">
        <v>11</v>
      </c>
      <c r="BS7" s="172"/>
      <c r="BT7" s="172" t="s">
        <v>71</v>
      </c>
      <c r="BU7" s="172"/>
      <c r="BV7" s="172" t="s">
        <v>72</v>
      </c>
      <c r="BW7" s="172"/>
      <c r="BX7" s="172" t="s">
        <v>64</v>
      </c>
      <c r="BY7" s="172"/>
      <c r="BZ7" s="172" t="s">
        <v>73</v>
      </c>
      <c r="CA7" s="180"/>
    </row>
    <row r="8" spans="2:79" ht="15" customHeight="1" thickBot="1" x14ac:dyDescent="0.35">
      <c r="B8" s="163" t="s">
        <v>0</v>
      </c>
      <c r="C8" s="170" t="s">
        <v>93</v>
      </c>
      <c r="D8" s="170"/>
      <c r="E8" s="171"/>
      <c r="F8" s="1"/>
      <c r="G8" s="163" t="s">
        <v>0</v>
      </c>
      <c r="H8" s="158" t="s">
        <v>93</v>
      </c>
      <c r="I8" s="158"/>
      <c r="J8" s="158"/>
      <c r="K8" s="158"/>
      <c r="L8" s="158"/>
      <c r="M8" s="159"/>
      <c r="N8" s="159"/>
      <c r="O8" s="160"/>
      <c r="P8" s="1"/>
      <c r="Q8" s="161" t="s">
        <v>0</v>
      </c>
      <c r="R8" s="15" t="s">
        <v>113</v>
      </c>
      <c r="S8" s="1"/>
      <c r="T8" s="163" t="s">
        <v>0</v>
      </c>
      <c r="U8" s="15" t="s">
        <v>113</v>
      </c>
      <c r="V8" s="1"/>
      <c r="W8" s="163" t="s">
        <v>0</v>
      </c>
      <c r="X8" s="15" t="s">
        <v>113</v>
      </c>
      <c r="Y8" s="2"/>
      <c r="Z8" s="163" t="s">
        <v>0</v>
      </c>
      <c r="AA8" s="15" t="s">
        <v>113</v>
      </c>
      <c r="AC8" s="177"/>
      <c r="AD8" s="58" t="s">
        <v>2</v>
      </c>
      <c r="AE8" s="59" t="s">
        <v>3</v>
      </c>
      <c r="AF8" s="59" t="s">
        <v>4</v>
      </c>
      <c r="AG8" s="59" t="s">
        <v>5</v>
      </c>
      <c r="AH8" s="60" t="s">
        <v>6</v>
      </c>
      <c r="AI8" s="60" t="s">
        <v>59</v>
      </c>
      <c r="AJ8" s="60" t="s">
        <v>60</v>
      </c>
      <c r="AK8" s="60" t="s">
        <v>7</v>
      </c>
      <c r="AL8" s="60" t="s">
        <v>8</v>
      </c>
      <c r="AM8" s="60" t="s">
        <v>9</v>
      </c>
      <c r="AN8" s="60" t="s">
        <v>10</v>
      </c>
      <c r="AO8" s="60" t="s">
        <v>11</v>
      </c>
      <c r="AP8" s="60" t="s">
        <v>57</v>
      </c>
      <c r="AQ8" s="31" t="s">
        <v>58</v>
      </c>
      <c r="AR8" s="31" t="s">
        <v>64</v>
      </c>
      <c r="AS8" s="66" t="s">
        <v>73</v>
      </c>
      <c r="AU8" s="179"/>
      <c r="AV8" s="43" t="s">
        <v>94</v>
      </c>
      <c r="AW8" s="108" t="s">
        <v>95</v>
      </c>
      <c r="AX8" s="43" t="s">
        <v>94</v>
      </c>
      <c r="AY8" s="108" t="s">
        <v>95</v>
      </c>
      <c r="AZ8" s="43" t="s">
        <v>94</v>
      </c>
      <c r="BA8" s="108" t="s">
        <v>95</v>
      </c>
      <c r="BB8" s="43" t="s">
        <v>94</v>
      </c>
      <c r="BC8" s="108" t="s">
        <v>95</v>
      </c>
      <c r="BD8" s="43" t="s">
        <v>94</v>
      </c>
      <c r="BE8" s="108" t="s">
        <v>95</v>
      </c>
      <c r="BF8" s="43" t="s">
        <v>94</v>
      </c>
      <c r="BG8" s="108" t="s">
        <v>95</v>
      </c>
      <c r="BH8" s="43" t="s">
        <v>94</v>
      </c>
      <c r="BI8" s="108" t="s">
        <v>95</v>
      </c>
      <c r="BJ8" s="43" t="s">
        <v>94</v>
      </c>
      <c r="BK8" s="108" t="s">
        <v>95</v>
      </c>
      <c r="BL8" s="43" t="s">
        <v>94</v>
      </c>
      <c r="BM8" s="108" t="s">
        <v>95</v>
      </c>
      <c r="BN8" s="43" t="s">
        <v>94</v>
      </c>
      <c r="BO8" s="108" t="s">
        <v>95</v>
      </c>
      <c r="BP8" s="43" t="s">
        <v>94</v>
      </c>
      <c r="BQ8" s="108" t="s">
        <v>95</v>
      </c>
      <c r="BR8" s="43" t="s">
        <v>94</v>
      </c>
      <c r="BS8" s="108" t="s">
        <v>95</v>
      </c>
      <c r="BT8" s="43" t="s">
        <v>94</v>
      </c>
      <c r="BU8" s="108" t="s">
        <v>95</v>
      </c>
      <c r="BV8" s="43" t="s">
        <v>94</v>
      </c>
      <c r="BW8" s="108" t="s">
        <v>95</v>
      </c>
      <c r="BX8" s="43" t="s">
        <v>94</v>
      </c>
      <c r="BY8" s="108" t="s">
        <v>95</v>
      </c>
      <c r="BZ8" s="43" t="s">
        <v>94</v>
      </c>
      <c r="CA8" s="114" t="s">
        <v>95</v>
      </c>
    </row>
    <row r="9" spans="2:79" ht="15" thickTop="1" x14ac:dyDescent="0.3">
      <c r="B9" s="163"/>
      <c r="C9" s="16" t="s">
        <v>41</v>
      </c>
      <c r="D9" s="16" t="s">
        <v>42</v>
      </c>
      <c r="E9" s="17" t="s">
        <v>43</v>
      </c>
      <c r="F9" s="1"/>
      <c r="G9" s="163"/>
      <c r="H9" s="16" t="s">
        <v>41</v>
      </c>
      <c r="I9" s="16" t="s">
        <v>42</v>
      </c>
      <c r="J9" s="16" t="s">
        <v>44</v>
      </c>
      <c r="K9" s="16" t="s">
        <v>45</v>
      </c>
      <c r="L9" s="16" t="s">
        <v>46</v>
      </c>
      <c r="M9" s="61" t="s">
        <v>82</v>
      </c>
      <c r="N9" s="61" t="s">
        <v>83</v>
      </c>
      <c r="O9" s="17" t="s">
        <v>99</v>
      </c>
      <c r="P9" s="1"/>
      <c r="Q9" s="162"/>
      <c r="R9" s="15" t="s">
        <v>47</v>
      </c>
      <c r="S9" s="1"/>
      <c r="T9" s="163"/>
      <c r="U9" s="15" t="s">
        <v>47</v>
      </c>
      <c r="V9" s="1"/>
      <c r="W9" s="163"/>
      <c r="X9" s="15" t="s">
        <v>47</v>
      </c>
      <c r="Y9" s="2"/>
      <c r="Z9" s="163"/>
      <c r="AA9" s="15" t="s">
        <v>47</v>
      </c>
      <c r="AC9" s="37" t="s">
        <v>12</v>
      </c>
      <c r="AD9" s="32">
        <v>2</v>
      </c>
      <c r="AE9" s="33" t="s">
        <v>18</v>
      </c>
      <c r="AF9" s="29">
        <v>2</v>
      </c>
      <c r="AG9" s="29">
        <v>4</v>
      </c>
      <c r="AH9" s="30">
        <v>3</v>
      </c>
      <c r="AI9" s="124" t="s">
        <v>96</v>
      </c>
      <c r="AJ9" s="30">
        <v>3</v>
      </c>
      <c r="AK9" s="30">
        <v>3</v>
      </c>
      <c r="AL9" s="30">
        <v>1</v>
      </c>
      <c r="AM9" s="30">
        <v>1</v>
      </c>
      <c r="AN9" s="30">
        <v>2</v>
      </c>
      <c r="AO9" s="30">
        <v>3</v>
      </c>
      <c r="AP9" s="30">
        <v>2</v>
      </c>
      <c r="AQ9" s="30">
        <v>1</v>
      </c>
      <c r="AR9" s="30">
        <v>2</v>
      </c>
      <c r="AS9" s="124" t="s">
        <v>18</v>
      </c>
      <c r="AU9" s="37" t="s">
        <v>12</v>
      </c>
      <c r="AV9" s="32">
        <v>2</v>
      </c>
      <c r="AW9" s="109">
        <v>2</v>
      </c>
      <c r="AX9" s="33" t="s">
        <v>18</v>
      </c>
      <c r="AY9" s="107">
        <v>1</v>
      </c>
      <c r="AZ9" s="29">
        <v>2</v>
      </c>
      <c r="BA9" s="109">
        <v>2</v>
      </c>
      <c r="BB9" s="29">
        <v>4</v>
      </c>
      <c r="BC9" s="109">
        <v>4</v>
      </c>
      <c r="BD9" s="30">
        <v>3</v>
      </c>
      <c r="BE9" s="109">
        <v>3</v>
      </c>
      <c r="BF9" s="124" t="s">
        <v>96</v>
      </c>
      <c r="BG9" s="126" t="s">
        <v>96</v>
      </c>
      <c r="BH9" s="30">
        <v>3</v>
      </c>
      <c r="BI9" s="109">
        <v>3</v>
      </c>
      <c r="BJ9" s="30">
        <v>3</v>
      </c>
      <c r="BK9" s="113">
        <v>3</v>
      </c>
      <c r="BL9" s="30">
        <v>1</v>
      </c>
      <c r="BM9" s="113">
        <v>1</v>
      </c>
      <c r="BN9" s="30">
        <v>1</v>
      </c>
      <c r="BO9" s="109">
        <v>1</v>
      </c>
      <c r="BP9" s="30">
        <v>2</v>
      </c>
      <c r="BQ9" s="109">
        <v>2</v>
      </c>
      <c r="BR9" s="30">
        <v>3</v>
      </c>
      <c r="BS9" s="113">
        <v>3</v>
      </c>
      <c r="BT9" s="30">
        <v>2</v>
      </c>
      <c r="BU9" s="109">
        <v>2</v>
      </c>
      <c r="BV9" s="30">
        <v>1</v>
      </c>
      <c r="BW9" s="113">
        <v>1</v>
      </c>
      <c r="BX9" s="30">
        <v>2</v>
      </c>
      <c r="BY9" s="109">
        <v>2</v>
      </c>
      <c r="BZ9" s="124" t="s">
        <v>18</v>
      </c>
      <c r="CA9" s="115">
        <v>3</v>
      </c>
    </row>
    <row r="10" spans="2:79" x14ac:dyDescent="0.3">
      <c r="B10" s="18" t="s">
        <v>12</v>
      </c>
      <c r="C10" s="19">
        <v>374</v>
      </c>
      <c r="D10" s="19">
        <v>1288</v>
      </c>
      <c r="E10" s="17">
        <f>SUM(C10:D10)</f>
        <v>1662</v>
      </c>
      <c r="F10" s="2"/>
      <c r="G10" s="18" t="s">
        <v>12</v>
      </c>
      <c r="H10" s="19">
        <v>355</v>
      </c>
      <c r="I10" s="19">
        <v>454</v>
      </c>
      <c r="J10" s="19">
        <v>514</v>
      </c>
      <c r="K10" s="19">
        <v>394</v>
      </c>
      <c r="L10" s="19">
        <v>315</v>
      </c>
      <c r="M10" s="62">
        <v>358</v>
      </c>
      <c r="N10" s="62">
        <v>83</v>
      </c>
      <c r="O10" s="17">
        <f>SUM(H10:N10)</f>
        <v>2473</v>
      </c>
      <c r="P10" s="2"/>
      <c r="Q10" s="18" t="s">
        <v>12</v>
      </c>
      <c r="R10" s="17">
        <v>543</v>
      </c>
      <c r="S10" s="2"/>
      <c r="T10" s="18" t="s">
        <v>12</v>
      </c>
      <c r="U10" s="17">
        <v>521</v>
      </c>
      <c r="V10" s="2"/>
      <c r="W10" s="18" t="s">
        <v>12</v>
      </c>
      <c r="X10" s="17">
        <v>116</v>
      </c>
      <c r="Y10" s="2"/>
      <c r="Z10" s="18" t="s">
        <v>12</v>
      </c>
      <c r="AA10" s="17">
        <v>205</v>
      </c>
      <c r="AC10" s="38" t="s">
        <v>13</v>
      </c>
      <c r="AD10" s="33">
        <v>2</v>
      </c>
      <c r="AE10" s="12">
        <v>1</v>
      </c>
      <c r="AF10" s="12">
        <v>4</v>
      </c>
      <c r="AG10" s="12">
        <v>4</v>
      </c>
      <c r="AH10" s="13">
        <v>3</v>
      </c>
      <c r="AI10" s="42" t="s">
        <v>107</v>
      </c>
      <c r="AJ10" s="13">
        <v>3</v>
      </c>
      <c r="AK10" s="13">
        <v>3</v>
      </c>
      <c r="AL10" s="13">
        <v>1</v>
      </c>
      <c r="AM10" s="13">
        <v>2</v>
      </c>
      <c r="AN10" s="13">
        <v>3</v>
      </c>
      <c r="AO10" s="13">
        <v>3</v>
      </c>
      <c r="AP10" s="13">
        <v>2</v>
      </c>
      <c r="AQ10" s="13">
        <v>1</v>
      </c>
      <c r="AR10" s="13">
        <v>2</v>
      </c>
      <c r="AS10" s="13">
        <v>3</v>
      </c>
      <c r="AU10" s="38" t="s">
        <v>13</v>
      </c>
      <c r="AV10" s="33">
        <v>2</v>
      </c>
      <c r="AW10" s="110">
        <v>2</v>
      </c>
      <c r="AX10" s="12">
        <v>1</v>
      </c>
      <c r="AY10" s="110">
        <v>1</v>
      </c>
      <c r="AZ10" s="12">
        <v>4</v>
      </c>
      <c r="BA10" s="110">
        <v>4</v>
      </c>
      <c r="BB10" s="12">
        <v>4</v>
      </c>
      <c r="BC10" s="110">
        <v>4</v>
      </c>
      <c r="BD10" s="13">
        <v>3</v>
      </c>
      <c r="BE10" s="110">
        <v>3</v>
      </c>
      <c r="BF10" s="42" t="s">
        <v>97</v>
      </c>
      <c r="BG10" s="127" t="s">
        <v>97</v>
      </c>
      <c r="BH10" s="13">
        <v>3</v>
      </c>
      <c r="BI10" s="110">
        <v>3</v>
      </c>
      <c r="BJ10" s="13">
        <v>3</v>
      </c>
      <c r="BK10" s="113">
        <v>3</v>
      </c>
      <c r="BL10" s="13">
        <v>1</v>
      </c>
      <c r="BM10" s="107">
        <v>1</v>
      </c>
      <c r="BN10" s="13">
        <v>2</v>
      </c>
      <c r="BO10" s="110">
        <v>2</v>
      </c>
      <c r="BP10" s="13">
        <v>3</v>
      </c>
      <c r="BQ10" s="107">
        <v>3</v>
      </c>
      <c r="BR10" s="13">
        <v>3</v>
      </c>
      <c r="BS10" s="113">
        <v>3</v>
      </c>
      <c r="BT10" s="13">
        <v>2</v>
      </c>
      <c r="BU10" s="110">
        <v>2</v>
      </c>
      <c r="BV10" s="13">
        <v>1</v>
      </c>
      <c r="BW10" s="107">
        <v>1</v>
      </c>
      <c r="BX10" s="13">
        <v>2</v>
      </c>
      <c r="BY10" s="110">
        <v>2</v>
      </c>
      <c r="BZ10" s="13">
        <v>3</v>
      </c>
      <c r="CA10" s="117">
        <v>3</v>
      </c>
    </row>
    <row r="11" spans="2:79" x14ac:dyDescent="0.3">
      <c r="B11" s="18" t="s">
        <v>13</v>
      </c>
      <c r="C11" s="19">
        <v>373</v>
      </c>
      <c r="D11" s="19">
        <v>1287</v>
      </c>
      <c r="E11" s="17">
        <f t="shared" ref="E11:E33" si="0">SUM(C11:D11)</f>
        <v>1660</v>
      </c>
      <c r="F11" s="2"/>
      <c r="G11" s="18" t="s">
        <v>13</v>
      </c>
      <c r="H11" s="19">
        <v>362</v>
      </c>
      <c r="I11" s="19">
        <v>455</v>
      </c>
      <c r="J11" s="19">
        <v>513</v>
      </c>
      <c r="K11" s="19">
        <v>395</v>
      </c>
      <c r="L11" s="19">
        <v>320</v>
      </c>
      <c r="M11" s="62">
        <v>364</v>
      </c>
      <c r="N11" s="62">
        <v>84</v>
      </c>
      <c r="O11" s="17">
        <f>SUM(H11:N11)</f>
        <v>2493</v>
      </c>
      <c r="P11" s="2"/>
      <c r="Q11" s="18" t="s">
        <v>13</v>
      </c>
      <c r="R11" s="17">
        <v>577</v>
      </c>
      <c r="S11" s="2"/>
      <c r="T11" s="18" t="s">
        <v>13</v>
      </c>
      <c r="U11" s="17">
        <v>501</v>
      </c>
      <c r="V11" s="2"/>
      <c r="W11" s="18" t="s">
        <v>13</v>
      </c>
      <c r="X11" s="17">
        <f>X10</f>
        <v>116</v>
      </c>
      <c r="Y11" s="2"/>
      <c r="Z11" s="18" t="s">
        <v>13</v>
      </c>
      <c r="AA11" s="17">
        <v>205</v>
      </c>
      <c r="AC11" s="38" t="s">
        <v>14</v>
      </c>
      <c r="AD11" s="33">
        <v>2</v>
      </c>
      <c r="AE11" s="12">
        <v>1</v>
      </c>
      <c r="AF11" s="12">
        <v>4</v>
      </c>
      <c r="AG11" s="12">
        <v>4</v>
      </c>
      <c r="AH11" s="13">
        <v>3</v>
      </c>
      <c r="AI11" s="42" t="s">
        <v>107</v>
      </c>
      <c r="AJ11" s="13">
        <v>3</v>
      </c>
      <c r="AK11" s="13">
        <v>3</v>
      </c>
      <c r="AL11" s="13">
        <v>1</v>
      </c>
      <c r="AM11" s="13">
        <v>2</v>
      </c>
      <c r="AN11" s="13">
        <v>3</v>
      </c>
      <c r="AO11" s="13">
        <v>3</v>
      </c>
      <c r="AP11" s="13">
        <v>2</v>
      </c>
      <c r="AQ11" s="13">
        <v>1</v>
      </c>
      <c r="AR11" s="13">
        <v>2</v>
      </c>
      <c r="AS11" s="13">
        <v>3</v>
      </c>
      <c r="AU11" s="38" t="s">
        <v>14</v>
      </c>
      <c r="AV11" s="33">
        <v>2</v>
      </c>
      <c r="AW11" s="110">
        <v>2</v>
      </c>
      <c r="AX11" s="12">
        <v>1</v>
      </c>
      <c r="AY11" s="110">
        <v>1</v>
      </c>
      <c r="AZ11" s="12">
        <v>4</v>
      </c>
      <c r="BA11" s="110">
        <v>4</v>
      </c>
      <c r="BB11" s="12">
        <v>4</v>
      </c>
      <c r="BC11" s="110">
        <v>4</v>
      </c>
      <c r="BD11" s="13">
        <v>3</v>
      </c>
      <c r="BE11" s="110">
        <v>3</v>
      </c>
      <c r="BF11" s="42" t="s">
        <v>97</v>
      </c>
      <c r="BG11" s="127" t="s">
        <v>97</v>
      </c>
      <c r="BH11" s="13">
        <v>3</v>
      </c>
      <c r="BI11" s="110">
        <v>3</v>
      </c>
      <c r="BJ11" s="13">
        <v>3</v>
      </c>
      <c r="BK11" s="113">
        <v>3</v>
      </c>
      <c r="BL11" s="13">
        <v>1</v>
      </c>
      <c r="BM11" s="107">
        <v>1</v>
      </c>
      <c r="BN11" s="13">
        <v>2</v>
      </c>
      <c r="BO11" s="110">
        <v>2</v>
      </c>
      <c r="BP11" s="13">
        <v>3</v>
      </c>
      <c r="BQ11" s="107">
        <v>3</v>
      </c>
      <c r="BR11" s="13">
        <v>3</v>
      </c>
      <c r="BS11" s="113">
        <v>3</v>
      </c>
      <c r="BT11" s="13">
        <v>2</v>
      </c>
      <c r="BU11" s="110">
        <v>2</v>
      </c>
      <c r="BV11" s="13">
        <v>1</v>
      </c>
      <c r="BW11" s="107">
        <v>1</v>
      </c>
      <c r="BX11" s="13">
        <v>2</v>
      </c>
      <c r="BY11" s="110">
        <v>2</v>
      </c>
      <c r="BZ11" s="13">
        <v>3</v>
      </c>
      <c r="CA11" s="117">
        <v>3</v>
      </c>
    </row>
    <row r="12" spans="2:79" x14ac:dyDescent="0.3">
      <c r="B12" s="18" t="s">
        <v>14</v>
      </c>
      <c r="C12" s="19">
        <v>375</v>
      </c>
      <c r="D12" s="19">
        <v>1289</v>
      </c>
      <c r="E12" s="17">
        <f t="shared" si="0"/>
        <v>1664</v>
      </c>
      <c r="F12" s="2"/>
      <c r="G12" s="18" t="s">
        <v>14</v>
      </c>
      <c r="H12" s="19">
        <v>360</v>
      </c>
      <c r="I12" s="19">
        <v>447</v>
      </c>
      <c r="J12" s="19">
        <v>515</v>
      </c>
      <c r="K12" s="19">
        <v>390</v>
      </c>
      <c r="L12" s="19">
        <v>318</v>
      </c>
      <c r="M12" s="62">
        <v>369</v>
      </c>
      <c r="N12" s="62">
        <v>90</v>
      </c>
      <c r="O12" s="17">
        <f t="shared" ref="O12:O33" si="1">SUM(H12:N12)</f>
        <v>2489</v>
      </c>
      <c r="P12" s="2"/>
      <c r="Q12" s="18" t="s">
        <v>14</v>
      </c>
      <c r="R12" s="17">
        <v>580</v>
      </c>
      <c r="S12" s="2"/>
      <c r="T12" s="18" t="s">
        <v>14</v>
      </c>
      <c r="U12" s="17">
        <v>507</v>
      </c>
      <c r="V12" s="2"/>
      <c r="W12" s="18" t="s">
        <v>14</v>
      </c>
      <c r="X12" s="17">
        <f t="shared" ref="X12:X33" si="2">X11</f>
        <v>116</v>
      </c>
      <c r="Y12" s="2"/>
      <c r="Z12" s="18" t="s">
        <v>14</v>
      </c>
      <c r="AA12" s="17">
        <v>205</v>
      </c>
      <c r="AC12" s="38" t="s">
        <v>15</v>
      </c>
      <c r="AD12" s="33">
        <v>2</v>
      </c>
      <c r="AE12" s="12">
        <v>1</v>
      </c>
      <c r="AF12" s="12">
        <v>4</v>
      </c>
      <c r="AG12" s="12">
        <v>4</v>
      </c>
      <c r="AH12" s="13">
        <v>3</v>
      </c>
      <c r="AI12" s="42" t="s">
        <v>107</v>
      </c>
      <c r="AJ12" s="13">
        <v>3</v>
      </c>
      <c r="AK12" s="13">
        <v>3</v>
      </c>
      <c r="AL12" s="13">
        <v>1</v>
      </c>
      <c r="AM12" s="13">
        <v>2</v>
      </c>
      <c r="AN12" s="13">
        <v>3</v>
      </c>
      <c r="AO12" s="13">
        <v>3</v>
      </c>
      <c r="AP12" s="13">
        <v>2</v>
      </c>
      <c r="AQ12" s="13">
        <v>1</v>
      </c>
      <c r="AR12" s="13">
        <v>2</v>
      </c>
      <c r="AS12" s="13">
        <v>3</v>
      </c>
      <c r="AU12" s="38" t="s">
        <v>15</v>
      </c>
      <c r="AV12" s="33">
        <v>2</v>
      </c>
      <c r="AW12" s="110">
        <v>2</v>
      </c>
      <c r="AX12" s="12">
        <v>1</v>
      </c>
      <c r="AY12" s="110">
        <v>1</v>
      </c>
      <c r="AZ12" s="12">
        <v>4</v>
      </c>
      <c r="BA12" s="110">
        <v>4</v>
      </c>
      <c r="BB12" s="12">
        <v>4</v>
      </c>
      <c r="BC12" s="110">
        <v>4</v>
      </c>
      <c r="BD12" s="13">
        <v>3</v>
      </c>
      <c r="BE12" s="110">
        <v>3</v>
      </c>
      <c r="BF12" s="42" t="s">
        <v>97</v>
      </c>
      <c r="BG12" s="127" t="s">
        <v>97</v>
      </c>
      <c r="BH12" s="13">
        <v>3</v>
      </c>
      <c r="BI12" s="110">
        <v>3</v>
      </c>
      <c r="BJ12" s="13">
        <v>3</v>
      </c>
      <c r="BK12" s="113">
        <v>3</v>
      </c>
      <c r="BL12" s="13">
        <v>1</v>
      </c>
      <c r="BM12" s="107">
        <v>1</v>
      </c>
      <c r="BN12" s="13">
        <v>2</v>
      </c>
      <c r="BO12" s="110">
        <v>2</v>
      </c>
      <c r="BP12" s="13">
        <v>3</v>
      </c>
      <c r="BQ12" s="107">
        <v>3</v>
      </c>
      <c r="BR12" s="13">
        <v>3</v>
      </c>
      <c r="BS12" s="113">
        <v>3</v>
      </c>
      <c r="BT12" s="13">
        <v>2</v>
      </c>
      <c r="BU12" s="110">
        <v>2</v>
      </c>
      <c r="BV12" s="13">
        <v>1</v>
      </c>
      <c r="BW12" s="107">
        <v>1</v>
      </c>
      <c r="BX12" s="13">
        <v>2</v>
      </c>
      <c r="BY12" s="110">
        <v>2</v>
      </c>
      <c r="BZ12" s="13">
        <v>3</v>
      </c>
      <c r="CA12" s="117">
        <v>3</v>
      </c>
    </row>
    <row r="13" spans="2:79" x14ac:dyDescent="0.3">
      <c r="B13" s="18" t="s">
        <v>15</v>
      </c>
      <c r="C13" s="19">
        <v>375</v>
      </c>
      <c r="D13" s="19">
        <v>1289</v>
      </c>
      <c r="E13" s="17">
        <f t="shared" si="0"/>
        <v>1664</v>
      </c>
      <c r="F13" s="2"/>
      <c r="G13" s="18" t="s">
        <v>15</v>
      </c>
      <c r="H13" s="19">
        <v>364</v>
      </c>
      <c r="I13" s="19">
        <v>454</v>
      </c>
      <c r="J13" s="19">
        <v>517</v>
      </c>
      <c r="K13" s="19">
        <v>395</v>
      </c>
      <c r="L13" s="19">
        <v>319</v>
      </c>
      <c r="M13" s="62">
        <v>374</v>
      </c>
      <c r="N13" s="62">
        <v>85</v>
      </c>
      <c r="O13" s="17">
        <f t="shared" si="1"/>
        <v>2508</v>
      </c>
      <c r="P13" s="2"/>
      <c r="Q13" s="18" t="s">
        <v>15</v>
      </c>
      <c r="R13" s="17">
        <v>578</v>
      </c>
      <c r="S13" s="2"/>
      <c r="T13" s="18" t="s">
        <v>15</v>
      </c>
      <c r="U13" s="17">
        <v>512</v>
      </c>
      <c r="V13" s="2"/>
      <c r="W13" s="18" t="s">
        <v>15</v>
      </c>
      <c r="X13" s="17">
        <f t="shared" si="2"/>
        <v>116</v>
      </c>
      <c r="Y13" s="2"/>
      <c r="Z13" s="18" t="s">
        <v>15</v>
      </c>
      <c r="AA13" s="17">
        <v>205</v>
      </c>
      <c r="AC13" s="38" t="s">
        <v>16</v>
      </c>
      <c r="AD13" s="33">
        <v>2</v>
      </c>
      <c r="AE13" s="12">
        <v>1</v>
      </c>
      <c r="AF13" s="12">
        <v>4</v>
      </c>
      <c r="AG13" s="12">
        <v>4</v>
      </c>
      <c r="AH13" s="13">
        <v>1</v>
      </c>
      <c r="AI13" s="42" t="s">
        <v>107</v>
      </c>
      <c r="AJ13" s="13">
        <v>2</v>
      </c>
      <c r="AK13" s="13">
        <v>3</v>
      </c>
      <c r="AL13" s="13">
        <v>1</v>
      </c>
      <c r="AM13" s="13">
        <v>1</v>
      </c>
      <c r="AN13" s="13">
        <v>3</v>
      </c>
      <c r="AO13" s="13">
        <v>3</v>
      </c>
      <c r="AP13" s="13">
        <v>2</v>
      </c>
      <c r="AQ13" s="13">
        <v>1</v>
      </c>
      <c r="AR13" s="13">
        <v>2</v>
      </c>
      <c r="AS13" s="13">
        <v>3</v>
      </c>
      <c r="AU13" s="38" t="s">
        <v>16</v>
      </c>
      <c r="AV13" s="33">
        <v>2</v>
      </c>
      <c r="AW13" s="110">
        <v>2</v>
      </c>
      <c r="AX13" s="12">
        <v>1</v>
      </c>
      <c r="AY13" s="110">
        <v>1</v>
      </c>
      <c r="AZ13" s="12">
        <v>4</v>
      </c>
      <c r="BA13" s="110">
        <v>4</v>
      </c>
      <c r="BB13" s="12">
        <v>3</v>
      </c>
      <c r="BC13" s="110">
        <v>3</v>
      </c>
      <c r="BD13" s="13">
        <v>1</v>
      </c>
      <c r="BE13" s="110">
        <v>1</v>
      </c>
      <c r="BF13" s="42" t="s">
        <v>97</v>
      </c>
      <c r="BG13" s="127" t="s">
        <v>97</v>
      </c>
      <c r="BH13" s="13">
        <v>2</v>
      </c>
      <c r="BI13" s="110">
        <v>2</v>
      </c>
      <c r="BJ13" s="13">
        <v>3</v>
      </c>
      <c r="BK13" s="113">
        <v>3</v>
      </c>
      <c r="BL13" s="13">
        <v>1</v>
      </c>
      <c r="BM13" s="107">
        <v>1</v>
      </c>
      <c r="BN13" s="13">
        <v>1</v>
      </c>
      <c r="BO13" s="110">
        <v>1</v>
      </c>
      <c r="BP13" s="13">
        <v>3</v>
      </c>
      <c r="BQ13" s="107">
        <v>3</v>
      </c>
      <c r="BR13" s="13">
        <v>3</v>
      </c>
      <c r="BS13" s="113">
        <v>3</v>
      </c>
      <c r="BT13" s="13">
        <v>2</v>
      </c>
      <c r="BU13" s="110">
        <v>2</v>
      </c>
      <c r="BV13" s="13">
        <v>1</v>
      </c>
      <c r="BW13" s="107">
        <v>1</v>
      </c>
      <c r="BX13" s="13">
        <v>2</v>
      </c>
      <c r="BY13" s="110">
        <v>2</v>
      </c>
      <c r="BZ13" s="13">
        <v>3</v>
      </c>
      <c r="CA13" s="117">
        <v>3</v>
      </c>
    </row>
    <row r="14" spans="2:79" x14ac:dyDescent="0.3">
      <c r="B14" s="18" t="s">
        <v>16</v>
      </c>
      <c r="C14" s="19">
        <v>375</v>
      </c>
      <c r="D14" s="19">
        <v>1281</v>
      </c>
      <c r="E14" s="17">
        <f t="shared" si="0"/>
        <v>1656</v>
      </c>
      <c r="F14" s="2"/>
      <c r="G14" s="18" t="s">
        <v>16</v>
      </c>
      <c r="H14" s="19">
        <v>363</v>
      </c>
      <c r="I14" s="19">
        <v>356</v>
      </c>
      <c r="J14" s="19">
        <v>522</v>
      </c>
      <c r="K14" s="19">
        <v>402</v>
      </c>
      <c r="L14" s="19">
        <v>323</v>
      </c>
      <c r="M14" s="62">
        <v>389</v>
      </c>
      <c r="N14" s="62">
        <v>87</v>
      </c>
      <c r="O14" s="17">
        <f t="shared" si="1"/>
        <v>2442</v>
      </c>
      <c r="P14" s="2"/>
      <c r="Q14" s="18" t="s">
        <v>16</v>
      </c>
      <c r="R14" s="17">
        <v>582</v>
      </c>
      <c r="S14" s="2"/>
      <c r="T14" s="18" t="s">
        <v>16</v>
      </c>
      <c r="U14" s="17">
        <v>513</v>
      </c>
      <c r="V14" s="2"/>
      <c r="W14" s="18" t="s">
        <v>16</v>
      </c>
      <c r="X14" s="17">
        <v>117</v>
      </c>
      <c r="Y14" s="2"/>
      <c r="Z14" s="18" t="s">
        <v>16</v>
      </c>
      <c r="AA14" s="17">
        <v>205</v>
      </c>
      <c r="AC14" s="38" t="s">
        <v>17</v>
      </c>
      <c r="AD14" s="33">
        <v>2</v>
      </c>
      <c r="AE14" s="12">
        <v>1</v>
      </c>
      <c r="AF14" s="12">
        <v>4</v>
      </c>
      <c r="AG14" s="12">
        <v>4</v>
      </c>
      <c r="AH14" s="42">
        <v>1</v>
      </c>
      <c r="AI14" s="42" t="s">
        <v>107</v>
      </c>
      <c r="AJ14" s="13">
        <v>2</v>
      </c>
      <c r="AK14" s="13">
        <v>3</v>
      </c>
      <c r="AL14" s="13">
        <v>1</v>
      </c>
      <c r="AM14" s="13">
        <v>1</v>
      </c>
      <c r="AN14" s="13">
        <v>3</v>
      </c>
      <c r="AO14" s="13">
        <v>3</v>
      </c>
      <c r="AP14" s="13">
        <v>2</v>
      </c>
      <c r="AQ14" s="13">
        <v>1</v>
      </c>
      <c r="AR14" s="13">
        <v>2</v>
      </c>
      <c r="AS14" s="13">
        <v>3</v>
      </c>
      <c r="AU14" s="38" t="s">
        <v>17</v>
      </c>
      <c r="AV14" s="33">
        <v>2</v>
      </c>
      <c r="AW14" s="110">
        <v>2</v>
      </c>
      <c r="AX14" s="12">
        <v>1</v>
      </c>
      <c r="AY14" s="110">
        <v>1</v>
      </c>
      <c r="AZ14" s="12">
        <v>4</v>
      </c>
      <c r="BA14" s="110">
        <v>4</v>
      </c>
      <c r="BB14" s="12">
        <v>3</v>
      </c>
      <c r="BC14" s="110">
        <v>3</v>
      </c>
      <c r="BD14" s="42">
        <v>1</v>
      </c>
      <c r="BE14" s="110">
        <v>1</v>
      </c>
      <c r="BF14" s="42" t="s">
        <v>97</v>
      </c>
      <c r="BG14" s="127" t="s">
        <v>97</v>
      </c>
      <c r="BH14" s="13">
        <v>2</v>
      </c>
      <c r="BI14" s="110">
        <v>2</v>
      </c>
      <c r="BJ14" s="13">
        <v>3</v>
      </c>
      <c r="BK14" s="113">
        <v>3</v>
      </c>
      <c r="BL14" s="13">
        <v>1</v>
      </c>
      <c r="BM14" s="112" t="s">
        <v>18</v>
      </c>
      <c r="BN14" s="13">
        <v>1</v>
      </c>
      <c r="BO14" s="110">
        <v>1</v>
      </c>
      <c r="BP14" s="13">
        <v>3</v>
      </c>
      <c r="BQ14" s="107">
        <v>3</v>
      </c>
      <c r="BR14" s="13">
        <v>3</v>
      </c>
      <c r="BS14" s="113">
        <v>3</v>
      </c>
      <c r="BT14" s="13">
        <v>2</v>
      </c>
      <c r="BU14" s="110">
        <v>2</v>
      </c>
      <c r="BV14" s="13">
        <v>1</v>
      </c>
      <c r="BW14" s="107">
        <v>1</v>
      </c>
      <c r="BX14" s="13">
        <v>2</v>
      </c>
      <c r="BY14" s="110">
        <v>2</v>
      </c>
      <c r="BZ14" s="13">
        <v>3</v>
      </c>
      <c r="CA14" s="117">
        <v>3</v>
      </c>
    </row>
    <row r="15" spans="2:79" x14ac:dyDescent="0.3">
      <c r="B15" s="18" t="s">
        <v>17</v>
      </c>
      <c r="C15" s="19">
        <v>373</v>
      </c>
      <c r="D15" s="19">
        <v>1287</v>
      </c>
      <c r="E15" s="17">
        <f t="shared" si="0"/>
        <v>1660</v>
      </c>
      <c r="F15" s="2"/>
      <c r="G15" s="18" t="s">
        <v>17</v>
      </c>
      <c r="H15" s="19">
        <v>365</v>
      </c>
      <c r="I15" s="19">
        <v>359</v>
      </c>
      <c r="J15" s="19">
        <v>525</v>
      </c>
      <c r="K15" s="19">
        <v>404</v>
      </c>
      <c r="L15" s="19">
        <v>326</v>
      </c>
      <c r="M15" s="62">
        <v>369</v>
      </c>
      <c r="N15" s="62">
        <v>84</v>
      </c>
      <c r="O15" s="17">
        <f t="shared" si="1"/>
        <v>2432</v>
      </c>
      <c r="P15" s="2"/>
      <c r="Q15" s="18" t="s">
        <v>17</v>
      </c>
      <c r="R15" s="17">
        <v>576</v>
      </c>
      <c r="S15" s="2"/>
      <c r="T15" s="18" t="s">
        <v>17</v>
      </c>
      <c r="U15" s="17">
        <v>512</v>
      </c>
      <c r="V15" s="2"/>
      <c r="W15" s="18" t="s">
        <v>17</v>
      </c>
      <c r="X15" s="17">
        <f t="shared" si="2"/>
        <v>117</v>
      </c>
      <c r="Y15" s="2"/>
      <c r="Z15" s="18" t="s">
        <v>17</v>
      </c>
      <c r="AA15" s="17">
        <v>205</v>
      </c>
      <c r="AC15" s="38" t="s">
        <v>19</v>
      </c>
      <c r="AD15" s="33">
        <v>2</v>
      </c>
      <c r="AE15" s="12">
        <v>1</v>
      </c>
      <c r="AF15" s="12">
        <v>4</v>
      </c>
      <c r="AG15" s="12">
        <v>3</v>
      </c>
      <c r="AH15" s="42" t="s">
        <v>18</v>
      </c>
      <c r="AI15" s="42" t="s">
        <v>107</v>
      </c>
      <c r="AJ15" s="42" t="s">
        <v>18</v>
      </c>
      <c r="AK15" s="13">
        <v>2</v>
      </c>
      <c r="AL15" s="13">
        <v>1</v>
      </c>
      <c r="AM15" s="13">
        <v>1</v>
      </c>
      <c r="AN15" s="13">
        <v>2</v>
      </c>
      <c r="AO15" s="13">
        <v>2</v>
      </c>
      <c r="AP15" s="13">
        <v>2</v>
      </c>
      <c r="AQ15" s="13">
        <v>1</v>
      </c>
      <c r="AR15" s="13">
        <v>1</v>
      </c>
      <c r="AS15" s="13">
        <v>2</v>
      </c>
      <c r="AU15" s="38" t="s">
        <v>19</v>
      </c>
      <c r="AV15" s="33">
        <v>2</v>
      </c>
      <c r="AW15" s="110">
        <v>2</v>
      </c>
      <c r="AX15" s="12">
        <v>1</v>
      </c>
      <c r="AY15" s="110">
        <v>1</v>
      </c>
      <c r="AZ15" s="12">
        <v>4</v>
      </c>
      <c r="BA15" s="110">
        <v>4</v>
      </c>
      <c r="BB15" s="12">
        <v>3</v>
      </c>
      <c r="BC15" s="110">
        <v>3</v>
      </c>
      <c r="BD15" s="42" t="s">
        <v>18</v>
      </c>
      <c r="BE15" s="107" t="s">
        <v>18</v>
      </c>
      <c r="BF15" s="42" t="s">
        <v>97</v>
      </c>
      <c r="BG15" s="127" t="s">
        <v>97</v>
      </c>
      <c r="BH15" s="42" t="s">
        <v>18</v>
      </c>
      <c r="BI15" s="110" t="s">
        <v>18</v>
      </c>
      <c r="BJ15" s="13">
        <v>2</v>
      </c>
      <c r="BK15" s="110">
        <v>2</v>
      </c>
      <c r="BL15" s="13">
        <v>1</v>
      </c>
      <c r="BM15" s="112" t="s">
        <v>18</v>
      </c>
      <c r="BN15" s="13">
        <v>1</v>
      </c>
      <c r="BO15" s="110">
        <v>1</v>
      </c>
      <c r="BP15" s="13">
        <v>2</v>
      </c>
      <c r="BQ15" s="107">
        <v>2</v>
      </c>
      <c r="BR15" s="13">
        <v>2</v>
      </c>
      <c r="BS15" s="107">
        <v>2</v>
      </c>
      <c r="BT15" s="13">
        <v>2</v>
      </c>
      <c r="BU15" s="110">
        <v>2</v>
      </c>
      <c r="BV15" s="13">
        <v>1</v>
      </c>
      <c r="BW15" s="107">
        <v>1</v>
      </c>
      <c r="BX15" s="13">
        <v>1</v>
      </c>
      <c r="BY15" s="110">
        <v>1</v>
      </c>
      <c r="BZ15" s="13">
        <v>2</v>
      </c>
      <c r="CA15" s="116">
        <v>2</v>
      </c>
    </row>
    <row r="16" spans="2:79" x14ac:dyDescent="0.3">
      <c r="B16" s="18" t="s">
        <v>19</v>
      </c>
      <c r="C16" s="19">
        <v>370</v>
      </c>
      <c r="D16" s="19">
        <v>1286</v>
      </c>
      <c r="E16" s="17">
        <f t="shared" si="0"/>
        <v>1656</v>
      </c>
      <c r="F16" s="2"/>
      <c r="G16" s="18" t="s">
        <v>19</v>
      </c>
      <c r="H16" s="19">
        <v>364</v>
      </c>
      <c r="I16" s="19">
        <v>358</v>
      </c>
      <c r="J16" s="19">
        <v>523</v>
      </c>
      <c r="K16" s="19">
        <v>403</v>
      </c>
      <c r="L16" s="19">
        <v>325</v>
      </c>
      <c r="M16" s="62">
        <v>376</v>
      </c>
      <c r="N16" s="62">
        <v>84</v>
      </c>
      <c r="O16" s="17">
        <f t="shared" si="1"/>
        <v>2433</v>
      </c>
      <c r="P16" s="2"/>
      <c r="Q16" s="18" t="s">
        <v>19</v>
      </c>
      <c r="R16" s="17">
        <v>554</v>
      </c>
      <c r="S16" s="2"/>
      <c r="T16" s="18" t="s">
        <v>19</v>
      </c>
      <c r="U16" s="17">
        <v>516</v>
      </c>
      <c r="V16" s="2"/>
      <c r="W16" s="18" t="s">
        <v>19</v>
      </c>
      <c r="X16" s="17">
        <f t="shared" si="2"/>
        <v>117</v>
      </c>
      <c r="Y16" s="2"/>
      <c r="Z16" s="18" t="s">
        <v>19</v>
      </c>
      <c r="AA16" s="17">
        <v>205</v>
      </c>
      <c r="AC16" s="38" t="s">
        <v>20</v>
      </c>
      <c r="AD16" s="33">
        <v>2</v>
      </c>
      <c r="AE16" s="12">
        <v>1</v>
      </c>
      <c r="AF16" s="12">
        <v>4</v>
      </c>
      <c r="AG16" s="12">
        <v>3</v>
      </c>
      <c r="AH16" s="13">
        <v>2</v>
      </c>
      <c r="AI16" s="42" t="s">
        <v>107</v>
      </c>
      <c r="AJ16" s="42" t="s">
        <v>18</v>
      </c>
      <c r="AK16" s="13">
        <v>2</v>
      </c>
      <c r="AL16" s="13">
        <v>1</v>
      </c>
      <c r="AM16" s="13">
        <v>1</v>
      </c>
      <c r="AN16" s="13">
        <v>2</v>
      </c>
      <c r="AO16" s="13">
        <v>2</v>
      </c>
      <c r="AP16" s="13">
        <v>2</v>
      </c>
      <c r="AQ16" s="13">
        <v>1</v>
      </c>
      <c r="AR16" s="13">
        <v>1</v>
      </c>
      <c r="AS16" s="13">
        <v>2</v>
      </c>
      <c r="AU16" s="38" t="s">
        <v>20</v>
      </c>
      <c r="AV16" s="33">
        <v>2</v>
      </c>
      <c r="AW16" s="110">
        <v>2</v>
      </c>
      <c r="AX16" s="12">
        <v>1</v>
      </c>
      <c r="AY16" s="110">
        <v>1</v>
      </c>
      <c r="AZ16" s="12">
        <v>4</v>
      </c>
      <c r="BA16" s="110">
        <v>4</v>
      </c>
      <c r="BB16" s="12">
        <v>3</v>
      </c>
      <c r="BC16" s="110">
        <v>3</v>
      </c>
      <c r="BD16" s="13">
        <v>2</v>
      </c>
      <c r="BE16" s="110">
        <v>2</v>
      </c>
      <c r="BF16" s="42" t="s">
        <v>97</v>
      </c>
      <c r="BG16" s="127" t="s">
        <v>97</v>
      </c>
      <c r="BH16" s="42" t="s">
        <v>18</v>
      </c>
      <c r="BI16" s="110" t="s">
        <v>18</v>
      </c>
      <c r="BJ16" s="13">
        <v>2</v>
      </c>
      <c r="BK16" s="110">
        <v>2</v>
      </c>
      <c r="BL16" s="13">
        <v>1</v>
      </c>
      <c r="BM16" s="107">
        <v>1</v>
      </c>
      <c r="BN16" s="13">
        <v>1</v>
      </c>
      <c r="BO16" s="110">
        <v>1</v>
      </c>
      <c r="BP16" s="13">
        <v>2</v>
      </c>
      <c r="BQ16" s="107">
        <v>2</v>
      </c>
      <c r="BR16" s="13">
        <v>2</v>
      </c>
      <c r="BS16" s="107">
        <v>2</v>
      </c>
      <c r="BT16" s="13">
        <v>2</v>
      </c>
      <c r="BU16" s="110">
        <v>2</v>
      </c>
      <c r="BV16" s="13">
        <v>1</v>
      </c>
      <c r="BW16" s="107">
        <v>1</v>
      </c>
      <c r="BX16" s="13">
        <v>1</v>
      </c>
      <c r="BY16" s="110">
        <v>1</v>
      </c>
      <c r="BZ16" s="13">
        <v>2</v>
      </c>
      <c r="CA16" s="116">
        <v>2</v>
      </c>
    </row>
    <row r="17" spans="2:79" x14ac:dyDescent="0.3">
      <c r="B17" s="18" t="s">
        <v>20</v>
      </c>
      <c r="C17" s="19">
        <v>372</v>
      </c>
      <c r="D17" s="19">
        <v>1287</v>
      </c>
      <c r="E17" s="17">
        <f t="shared" si="0"/>
        <v>1659</v>
      </c>
      <c r="F17" s="2"/>
      <c r="G17" s="18" t="s">
        <v>20</v>
      </c>
      <c r="H17" s="19">
        <v>366</v>
      </c>
      <c r="I17" s="19">
        <v>467</v>
      </c>
      <c r="J17" s="19">
        <v>505</v>
      </c>
      <c r="K17" s="19">
        <v>397</v>
      </c>
      <c r="L17" s="19">
        <v>324</v>
      </c>
      <c r="M17" s="62">
        <v>374</v>
      </c>
      <c r="N17" s="62">
        <v>88</v>
      </c>
      <c r="O17" s="17">
        <f t="shared" si="1"/>
        <v>2521</v>
      </c>
      <c r="P17" s="2"/>
      <c r="Q17" s="18" t="s">
        <v>20</v>
      </c>
      <c r="R17" s="17">
        <v>577</v>
      </c>
      <c r="S17" s="2"/>
      <c r="T17" s="18" t="s">
        <v>20</v>
      </c>
      <c r="U17" s="17">
        <v>515</v>
      </c>
      <c r="V17" s="2"/>
      <c r="W17" s="18" t="s">
        <v>20</v>
      </c>
      <c r="X17" s="17">
        <f t="shared" si="2"/>
        <v>117</v>
      </c>
      <c r="Y17" s="2"/>
      <c r="Z17" s="18" t="s">
        <v>20</v>
      </c>
      <c r="AA17" s="17">
        <v>205</v>
      </c>
      <c r="AC17" s="38" t="s">
        <v>21</v>
      </c>
      <c r="AD17" s="41">
        <v>2</v>
      </c>
      <c r="AE17" s="12">
        <v>1</v>
      </c>
      <c r="AF17" s="12">
        <v>4</v>
      </c>
      <c r="AG17" s="12">
        <v>2</v>
      </c>
      <c r="AH17" s="13">
        <v>2</v>
      </c>
      <c r="AI17" s="42" t="s">
        <v>107</v>
      </c>
      <c r="AJ17" s="33" t="s">
        <v>18</v>
      </c>
      <c r="AK17" s="13">
        <v>2</v>
      </c>
      <c r="AL17" s="42" t="s">
        <v>18</v>
      </c>
      <c r="AM17" s="13">
        <v>1</v>
      </c>
      <c r="AN17" s="13">
        <v>1</v>
      </c>
      <c r="AO17" s="13">
        <v>1</v>
      </c>
      <c r="AP17" s="33" t="s">
        <v>18</v>
      </c>
      <c r="AQ17" s="13">
        <v>1</v>
      </c>
      <c r="AR17" s="13">
        <v>1</v>
      </c>
      <c r="AS17" s="13">
        <v>2</v>
      </c>
      <c r="AU17" s="38" t="s">
        <v>21</v>
      </c>
      <c r="AV17" s="41">
        <v>2</v>
      </c>
      <c r="AW17" s="112">
        <v>2</v>
      </c>
      <c r="AX17" s="12">
        <v>1</v>
      </c>
      <c r="AY17" s="110">
        <v>1</v>
      </c>
      <c r="AZ17" s="12">
        <v>4</v>
      </c>
      <c r="BA17" s="110">
        <v>4</v>
      </c>
      <c r="BB17" s="12">
        <v>2</v>
      </c>
      <c r="BC17" s="107">
        <v>2</v>
      </c>
      <c r="BD17" s="13">
        <v>2</v>
      </c>
      <c r="BE17" s="112">
        <v>2</v>
      </c>
      <c r="BF17" s="42" t="s">
        <v>97</v>
      </c>
      <c r="BG17" s="127" t="s">
        <v>97</v>
      </c>
      <c r="BH17" s="33" t="s">
        <v>18</v>
      </c>
      <c r="BI17" s="112" t="s">
        <v>18</v>
      </c>
      <c r="BJ17" s="13">
        <v>2</v>
      </c>
      <c r="BK17" s="112">
        <v>2</v>
      </c>
      <c r="BL17" s="42" t="s">
        <v>18</v>
      </c>
      <c r="BM17" s="107">
        <v>1</v>
      </c>
      <c r="BN17" s="13">
        <v>1</v>
      </c>
      <c r="BO17" s="112">
        <v>1</v>
      </c>
      <c r="BP17" s="13">
        <v>1</v>
      </c>
      <c r="BQ17" s="107">
        <v>1</v>
      </c>
      <c r="BR17" s="13">
        <v>1</v>
      </c>
      <c r="BS17" s="107">
        <v>1</v>
      </c>
      <c r="BT17" s="33" t="s">
        <v>18</v>
      </c>
      <c r="BU17" s="112" t="s">
        <v>18</v>
      </c>
      <c r="BV17" s="13">
        <v>1</v>
      </c>
      <c r="BW17" s="107">
        <v>1</v>
      </c>
      <c r="BX17" s="13">
        <v>1</v>
      </c>
      <c r="BY17" s="112">
        <v>1</v>
      </c>
      <c r="BZ17" s="13">
        <v>2</v>
      </c>
      <c r="CA17" s="117">
        <v>2</v>
      </c>
    </row>
    <row r="18" spans="2:79" x14ac:dyDescent="0.3">
      <c r="B18" s="18" t="s">
        <v>21</v>
      </c>
      <c r="C18" s="19">
        <v>374</v>
      </c>
      <c r="D18" s="19">
        <v>1285</v>
      </c>
      <c r="E18" s="17">
        <f t="shared" si="0"/>
        <v>1659</v>
      </c>
      <c r="F18" s="2"/>
      <c r="G18" s="18" t="s">
        <v>21</v>
      </c>
      <c r="H18" s="19">
        <v>364</v>
      </c>
      <c r="I18" s="19">
        <v>464</v>
      </c>
      <c r="J18" s="19">
        <v>503</v>
      </c>
      <c r="K18" s="19">
        <v>395</v>
      </c>
      <c r="L18" s="19">
        <v>322</v>
      </c>
      <c r="M18" s="62">
        <v>367</v>
      </c>
      <c r="N18" s="62">
        <v>85</v>
      </c>
      <c r="O18" s="17">
        <f t="shared" si="1"/>
        <v>2500</v>
      </c>
      <c r="P18" s="2"/>
      <c r="Q18" s="18" t="s">
        <v>21</v>
      </c>
      <c r="R18" s="17">
        <v>578</v>
      </c>
      <c r="S18" s="2"/>
      <c r="T18" s="18" t="s">
        <v>21</v>
      </c>
      <c r="U18" s="17">
        <v>514</v>
      </c>
      <c r="V18" s="2"/>
      <c r="W18" s="18" t="s">
        <v>21</v>
      </c>
      <c r="X18" s="17">
        <f t="shared" si="2"/>
        <v>117</v>
      </c>
      <c r="Y18" s="2"/>
      <c r="Z18" s="18" t="s">
        <v>21</v>
      </c>
      <c r="AA18" s="17">
        <v>205</v>
      </c>
      <c r="AC18" s="38" t="s">
        <v>23</v>
      </c>
      <c r="AD18" s="33" t="s">
        <v>18</v>
      </c>
      <c r="AE18" s="12">
        <v>1</v>
      </c>
      <c r="AF18" s="12">
        <v>4</v>
      </c>
      <c r="AG18" s="12">
        <v>2</v>
      </c>
      <c r="AH18" s="33" t="s">
        <v>18</v>
      </c>
      <c r="AI18" s="42" t="s">
        <v>107</v>
      </c>
      <c r="AJ18" s="33" t="s">
        <v>18</v>
      </c>
      <c r="AK18" s="33" t="s">
        <v>18</v>
      </c>
      <c r="AL18" s="33" t="s">
        <v>18</v>
      </c>
      <c r="AM18" s="13">
        <v>1</v>
      </c>
      <c r="AN18" s="13">
        <v>1</v>
      </c>
      <c r="AO18" s="13">
        <v>1</v>
      </c>
      <c r="AP18" s="33" t="s">
        <v>18</v>
      </c>
      <c r="AQ18" s="13">
        <v>1</v>
      </c>
      <c r="AR18" s="13">
        <v>1</v>
      </c>
      <c r="AS18" s="13">
        <v>2</v>
      </c>
      <c r="AU18" s="38" t="s">
        <v>23</v>
      </c>
      <c r="AV18" s="33" t="s">
        <v>18</v>
      </c>
      <c r="AW18" s="112" t="s">
        <v>18</v>
      </c>
      <c r="AX18" s="12">
        <v>1</v>
      </c>
      <c r="AY18" s="110">
        <v>1</v>
      </c>
      <c r="AZ18" s="12">
        <v>4</v>
      </c>
      <c r="BA18" s="110">
        <v>4</v>
      </c>
      <c r="BB18" s="12">
        <v>2</v>
      </c>
      <c r="BC18" s="107">
        <v>2</v>
      </c>
      <c r="BD18" s="33" t="s">
        <v>18</v>
      </c>
      <c r="BE18" s="107" t="s">
        <v>18</v>
      </c>
      <c r="BF18" s="42" t="s">
        <v>97</v>
      </c>
      <c r="BG18" s="127" t="s">
        <v>97</v>
      </c>
      <c r="BH18" s="33" t="s">
        <v>18</v>
      </c>
      <c r="BI18" s="112" t="s">
        <v>18</v>
      </c>
      <c r="BJ18" s="33" t="s">
        <v>18</v>
      </c>
      <c r="BK18" s="112">
        <v>1</v>
      </c>
      <c r="BL18" s="33" t="s">
        <v>18</v>
      </c>
      <c r="BM18" s="107" t="s">
        <v>18</v>
      </c>
      <c r="BN18" s="13">
        <v>1</v>
      </c>
      <c r="BO18" s="112">
        <v>1</v>
      </c>
      <c r="BP18" s="13">
        <v>1</v>
      </c>
      <c r="BQ18" s="107">
        <v>1</v>
      </c>
      <c r="BR18" s="13">
        <v>1</v>
      </c>
      <c r="BS18" s="107">
        <v>1</v>
      </c>
      <c r="BT18" s="33" t="s">
        <v>18</v>
      </c>
      <c r="BU18" s="112" t="s">
        <v>18</v>
      </c>
      <c r="BV18" s="13">
        <v>1</v>
      </c>
      <c r="BW18" s="107">
        <v>1</v>
      </c>
      <c r="BX18" s="13">
        <v>1</v>
      </c>
      <c r="BY18" s="112">
        <v>1</v>
      </c>
      <c r="BZ18" s="13">
        <v>2</v>
      </c>
      <c r="CA18" s="117">
        <v>1</v>
      </c>
    </row>
    <row r="19" spans="2:79" x14ac:dyDescent="0.3">
      <c r="B19" s="18" t="s">
        <v>23</v>
      </c>
      <c r="C19" s="19">
        <v>376</v>
      </c>
      <c r="D19" s="19">
        <v>1287</v>
      </c>
      <c r="E19" s="17">
        <f t="shared" si="0"/>
        <v>1663</v>
      </c>
      <c r="F19" s="2"/>
      <c r="G19" s="18" t="s">
        <v>23</v>
      </c>
      <c r="H19" s="19">
        <v>365</v>
      </c>
      <c r="I19" s="19">
        <v>465</v>
      </c>
      <c r="J19" s="19">
        <v>505</v>
      </c>
      <c r="K19" s="19">
        <v>396</v>
      </c>
      <c r="L19" s="19">
        <v>323</v>
      </c>
      <c r="M19" s="62">
        <v>363</v>
      </c>
      <c r="N19" s="62">
        <v>82</v>
      </c>
      <c r="O19" s="17">
        <f t="shared" si="1"/>
        <v>2499</v>
      </c>
      <c r="P19" s="2"/>
      <c r="Q19" s="18" t="s">
        <v>23</v>
      </c>
      <c r="R19" s="17">
        <v>577</v>
      </c>
      <c r="S19" s="2"/>
      <c r="T19" s="18" t="s">
        <v>23</v>
      </c>
      <c r="U19" s="17">
        <v>518</v>
      </c>
      <c r="V19" s="2"/>
      <c r="W19" s="18" t="s">
        <v>23</v>
      </c>
      <c r="X19" s="17">
        <f t="shared" si="2"/>
        <v>117</v>
      </c>
      <c r="Y19" s="2"/>
      <c r="Z19" s="18" t="s">
        <v>23</v>
      </c>
      <c r="AA19" s="17">
        <v>205</v>
      </c>
      <c r="AC19" s="38" t="s">
        <v>24</v>
      </c>
      <c r="AD19" s="33">
        <v>2</v>
      </c>
      <c r="AE19" s="12">
        <v>1</v>
      </c>
      <c r="AF19" s="12">
        <v>4</v>
      </c>
      <c r="AG19" s="12">
        <v>2</v>
      </c>
      <c r="AH19" s="33">
        <v>2</v>
      </c>
      <c r="AI19" s="42" t="s">
        <v>107</v>
      </c>
      <c r="AJ19" s="33" t="s">
        <v>18</v>
      </c>
      <c r="AK19" s="33">
        <v>2</v>
      </c>
      <c r="AL19" s="33" t="s">
        <v>18</v>
      </c>
      <c r="AM19" s="13">
        <v>1</v>
      </c>
      <c r="AN19" s="13">
        <v>1</v>
      </c>
      <c r="AO19" s="13">
        <v>1</v>
      </c>
      <c r="AP19" s="42" t="s">
        <v>18</v>
      </c>
      <c r="AQ19" s="13">
        <v>1</v>
      </c>
      <c r="AR19" s="13">
        <v>1</v>
      </c>
      <c r="AS19" s="13">
        <v>2</v>
      </c>
      <c r="AU19" s="38" t="s">
        <v>24</v>
      </c>
      <c r="AV19" s="33">
        <v>2</v>
      </c>
      <c r="AW19" s="112" t="s">
        <v>18</v>
      </c>
      <c r="AX19" s="12">
        <v>1</v>
      </c>
      <c r="AY19" s="110">
        <v>1</v>
      </c>
      <c r="AZ19" s="12">
        <v>4</v>
      </c>
      <c r="BA19" s="110">
        <v>4</v>
      </c>
      <c r="BB19" s="12">
        <v>2</v>
      </c>
      <c r="BC19" s="107">
        <v>2</v>
      </c>
      <c r="BD19" s="33">
        <v>2</v>
      </c>
      <c r="BE19" s="107">
        <v>2</v>
      </c>
      <c r="BF19" s="42" t="s">
        <v>97</v>
      </c>
      <c r="BG19" s="127" t="s">
        <v>97</v>
      </c>
      <c r="BH19" s="33" t="s">
        <v>18</v>
      </c>
      <c r="BI19" s="112" t="s">
        <v>18</v>
      </c>
      <c r="BJ19" s="33">
        <v>2</v>
      </c>
      <c r="BK19" s="112">
        <v>1</v>
      </c>
      <c r="BL19" s="33" t="s">
        <v>18</v>
      </c>
      <c r="BM19" s="107" t="s">
        <v>18</v>
      </c>
      <c r="BN19" s="13">
        <v>1</v>
      </c>
      <c r="BO19" s="112">
        <v>1</v>
      </c>
      <c r="BP19" s="13">
        <v>1</v>
      </c>
      <c r="BQ19" s="107">
        <v>1</v>
      </c>
      <c r="BR19" s="13">
        <v>1</v>
      </c>
      <c r="BS19" s="107">
        <v>1</v>
      </c>
      <c r="BT19" s="42" t="s">
        <v>18</v>
      </c>
      <c r="BU19" s="107" t="s">
        <v>18</v>
      </c>
      <c r="BV19" s="13">
        <v>1</v>
      </c>
      <c r="BW19" s="107">
        <v>1</v>
      </c>
      <c r="BX19" s="13">
        <v>1</v>
      </c>
      <c r="BY19" s="112">
        <v>1</v>
      </c>
      <c r="BZ19" s="13">
        <v>2</v>
      </c>
      <c r="CA19" s="117">
        <v>1</v>
      </c>
    </row>
    <row r="20" spans="2:79" x14ac:dyDescent="0.3">
      <c r="B20" s="18" t="s">
        <v>24</v>
      </c>
      <c r="C20" s="19">
        <v>375</v>
      </c>
      <c r="D20" s="19">
        <v>1281</v>
      </c>
      <c r="E20" s="17">
        <f t="shared" si="0"/>
        <v>1656</v>
      </c>
      <c r="F20" s="2"/>
      <c r="G20" s="18" t="s">
        <v>24</v>
      </c>
      <c r="H20" s="19">
        <v>367</v>
      </c>
      <c r="I20" s="19">
        <v>350</v>
      </c>
      <c r="J20" s="19">
        <v>507</v>
      </c>
      <c r="K20" s="19">
        <v>395</v>
      </c>
      <c r="L20" s="19">
        <v>325</v>
      </c>
      <c r="M20" s="62">
        <v>370</v>
      </c>
      <c r="N20" s="62">
        <v>85</v>
      </c>
      <c r="O20" s="17">
        <f t="shared" si="1"/>
        <v>2399</v>
      </c>
      <c r="P20" s="2"/>
      <c r="Q20" s="18" t="s">
        <v>24</v>
      </c>
      <c r="R20" s="17">
        <v>574</v>
      </c>
      <c r="S20" s="2"/>
      <c r="T20" s="18" t="s">
        <v>24</v>
      </c>
      <c r="U20" s="17">
        <v>517</v>
      </c>
      <c r="V20" s="2"/>
      <c r="W20" s="18" t="s">
        <v>24</v>
      </c>
      <c r="X20" s="17">
        <v>116</v>
      </c>
      <c r="Y20" s="2"/>
      <c r="Z20" s="18" t="s">
        <v>24</v>
      </c>
      <c r="AA20" s="17">
        <v>205</v>
      </c>
      <c r="AC20" s="38" t="s">
        <v>25</v>
      </c>
      <c r="AD20" s="33">
        <v>2</v>
      </c>
      <c r="AE20" s="12">
        <v>1</v>
      </c>
      <c r="AF20" s="12">
        <v>4</v>
      </c>
      <c r="AG20" s="12">
        <v>4</v>
      </c>
      <c r="AH20" s="13">
        <v>3</v>
      </c>
      <c r="AI20" s="42" t="s">
        <v>107</v>
      </c>
      <c r="AJ20" s="13">
        <v>3</v>
      </c>
      <c r="AK20" s="13">
        <v>2</v>
      </c>
      <c r="AL20" s="13">
        <v>1</v>
      </c>
      <c r="AM20" s="13">
        <v>1</v>
      </c>
      <c r="AN20" s="13">
        <v>2</v>
      </c>
      <c r="AO20" s="13">
        <v>1</v>
      </c>
      <c r="AP20" s="13">
        <v>2</v>
      </c>
      <c r="AQ20" s="13">
        <v>1</v>
      </c>
      <c r="AR20" s="13">
        <v>2</v>
      </c>
      <c r="AS20" s="13">
        <v>3</v>
      </c>
      <c r="AU20" s="38" t="s">
        <v>25</v>
      </c>
      <c r="AV20" s="33">
        <v>2</v>
      </c>
      <c r="AW20" s="112">
        <v>2</v>
      </c>
      <c r="AX20" s="12">
        <v>1</v>
      </c>
      <c r="AY20" s="110">
        <v>1</v>
      </c>
      <c r="AZ20" s="12">
        <v>4</v>
      </c>
      <c r="BA20" s="110">
        <v>4</v>
      </c>
      <c r="BB20" s="12">
        <v>4</v>
      </c>
      <c r="BC20" s="110">
        <v>4</v>
      </c>
      <c r="BD20" s="13">
        <v>3</v>
      </c>
      <c r="BE20" s="110">
        <v>3</v>
      </c>
      <c r="BF20" s="42" t="s">
        <v>97</v>
      </c>
      <c r="BG20" s="127" t="s">
        <v>97</v>
      </c>
      <c r="BH20" s="13">
        <v>3</v>
      </c>
      <c r="BI20" s="110">
        <v>3</v>
      </c>
      <c r="BJ20" s="13">
        <v>2</v>
      </c>
      <c r="BK20" s="110">
        <v>2</v>
      </c>
      <c r="BL20" s="13">
        <v>1</v>
      </c>
      <c r="BM20" s="107">
        <v>1</v>
      </c>
      <c r="BN20" s="13">
        <v>1</v>
      </c>
      <c r="BO20" s="110">
        <v>1</v>
      </c>
      <c r="BP20" s="13">
        <v>2</v>
      </c>
      <c r="BQ20" s="107">
        <v>2</v>
      </c>
      <c r="BR20" s="13">
        <v>1</v>
      </c>
      <c r="BS20" s="107">
        <v>1</v>
      </c>
      <c r="BT20" s="13">
        <v>2</v>
      </c>
      <c r="BU20" s="110">
        <v>2</v>
      </c>
      <c r="BV20" s="13">
        <v>1</v>
      </c>
      <c r="BW20" s="107">
        <v>1</v>
      </c>
      <c r="BX20" s="13">
        <v>2</v>
      </c>
      <c r="BY20" s="110">
        <v>2</v>
      </c>
      <c r="BZ20" s="13">
        <v>3</v>
      </c>
      <c r="CA20" s="116">
        <v>2</v>
      </c>
    </row>
    <row r="21" spans="2:79" x14ac:dyDescent="0.3">
      <c r="B21" s="18" t="s">
        <v>25</v>
      </c>
      <c r="C21" s="19">
        <v>373</v>
      </c>
      <c r="D21" s="19">
        <v>1283</v>
      </c>
      <c r="E21" s="17">
        <f t="shared" si="0"/>
        <v>1656</v>
      </c>
      <c r="F21" s="2"/>
      <c r="G21" s="18" t="s">
        <v>25</v>
      </c>
      <c r="H21" s="19">
        <v>366</v>
      </c>
      <c r="I21" s="19">
        <v>356</v>
      </c>
      <c r="J21" s="19">
        <v>505</v>
      </c>
      <c r="K21" s="19">
        <v>397</v>
      </c>
      <c r="L21" s="19">
        <v>324</v>
      </c>
      <c r="M21" s="62">
        <v>372</v>
      </c>
      <c r="N21" s="62">
        <v>86</v>
      </c>
      <c r="O21" s="17">
        <f t="shared" si="1"/>
        <v>2406</v>
      </c>
      <c r="P21" s="2"/>
      <c r="Q21" s="18" t="s">
        <v>25</v>
      </c>
      <c r="R21" s="17">
        <v>576</v>
      </c>
      <c r="S21" s="2"/>
      <c r="T21" s="18" t="s">
        <v>25</v>
      </c>
      <c r="U21" s="17">
        <v>520</v>
      </c>
      <c r="V21" s="2"/>
      <c r="W21" s="18" t="s">
        <v>25</v>
      </c>
      <c r="X21" s="17">
        <f t="shared" si="2"/>
        <v>116</v>
      </c>
      <c r="Y21" s="2"/>
      <c r="Z21" s="18" t="s">
        <v>25</v>
      </c>
      <c r="AA21" s="17">
        <v>205</v>
      </c>
      <c r="AC21" s="38" t="s">
        <v>26</v>
      </c>
      <c r="AD21" s="33">
        <v>2</v>
      </c>
      <c r="AE21" s="12">
        <v>1</v>
      </c>
      <c r="AF21" s="12">
        <v>4</v>
      </c>
      <c r="AG21" s="12">
        <v>4</v>
      </c>
      <c r="AH21" s="13">
        <v>3</v>
      </c>
      <c r="AI21" s="42" t="s">
        <v>107</v>
      </c>
      <c r="AJ21" s="13">
        <v>3</v>
      </c>
      <c r="AK21" s="13">
        <v>3</v>
      </c>
      <c r="AL21" s="13">
        <v>1</v>
      </c>
      <c r="AM21" s="13">
        <v>1</v>
      </c>
      <c r="AN21" s="13">
        <v>3</v>
      </c>
      <c r="AO21" s="13">
        <v>3</v>
      </c>
      <c r="AP21" s="13">
        <v>2</v>
      </c>
      <c r="AQ21" s="13">
        <v>1</v>
      </c>
      <c r="AR21" s="13">
        <v>2</v>
      </c>
      <c r="AS21" s="13">
        <v>3</v>
      </c>
      <c r="AU21" s="38" t="s">
        <v>26</v>
      </c>
      <c r="AV21" s="33">
        <v>2</v>
      </c>
      <c r="AW21" s="112">
        <v>2</v>
      </c>
      <c r="AX21" s="12">
        <v>1</v>
      </c>
      <c r="AY21" s="110">
        <v>1</v>
      </c>
      <c r="AZ21" s="12">
        <v>4</v>
      </c>
      <c r="BA21" s="110">
        <v>4</v>
      </c>
      <c r="BB21" s="12">
        <v>4</v>
      </c>
      <c r="BC21" s="110">
        <v>4</v>
      </c>
      <c r="BD21" s="13">
        <v>3</v>
      </c>
      <c r="BE21" s="110">
        <v>3</v>
      </c>
      <c r="BF21" s="42" t="s">
        <v>97</v>
      </c>
      <c r="BG21" s="127" t="s">
        <v>97</v>
      </c>
      <c r="BH21" s="13">
        <v>3</v>
      </c>
      <c r="BI21" s="110">
        <v>3</v>
      </c>
      <c r="BJ21" s="13">
        <v>3</v>
      </c>
      <c r="BK21" s="110">
        <v>3</v>
      </c>
      <c r="BL21" s="13">
        <v>1</v>
      </c>
      <c r="BM21" s="107">
        <v>1</v>
      </c>
      <c r="BN21" s="13">
        <v>1</v>
      </c>
      <c r="BO21" s="110">
        <v>1</v>
      </c>
      <c r="BP21" s="13">
        <v>3</v>
      </c>
      <c r="BQ21" s="107">
        <v>3</v>
      </c>
      <c r="BR21" s="13">
        <v>3</v>
      </c>
      <c r="BS21" s="107">
        <v>3</v>
      </c>
      <c r="BT21" s="13">
        <v>2</v>
      </c>
      <c r="BU21" s="110">
        <v>2</v>
      </c>
      <c r="BV21" s="13">
        <v>1</v>
      </c>
      <c r="BW21" s="107">
        <v>1</v>
      </c>
      <c r="BX21" s="13">
        <v>2</v>
      </c>
      <c r="BY21" s="110">
        <v>2</v>
      </c>
      <c r="BZ21" s="13">
        <v>3</v>
      </c>
      <c r="CA21" s="116">
        <v>3</v>
      </c>
    </row>
    <row r="22" spans="2:79" x14ac:dyDescent="0.3">
      <c r="B22" s="18" t="s">
        <v>26</v>
      </c>
      <c r="C22" s="19">
        <v>374</v>
      </c>
      <c r="D22" s="19">
        <v>1285</v>
      </c>
      <c r="E22" s="17">
        <f t="shared" si="0"/>
        <v>1659</v>
      </c>
      <c r="F22" s="2"/>
      <c r="G22" s="18" t="s">
        <v>26</v>
      </c>
      <c r="H22" s="19">
        <v>358</v>
      </c>
      <c r="I22" s="19">
        <v>452</v>
      </c>
      <c r="J22" s="19">
        <v>509</v>
      </c>
      <c r="K22" s="19">
        <v>385</v>
      </c>
      <c r="L22" s="19">
        <v>318</v>
      </c>
      <c r="M22" s="62">
        <v>364</v>
      </c>
      <c r="N22" s="62">
        <v>89</v>
      </c>
      <c r="O22" s="17">
        <f t="shared" si="1"/>
        <v>2475</v>
      </c>
      <c r="P22" s="2"/>
      <c r="Q22" s="18" t="s">
        <v>26</v>
      </c>
      <c r="R22" s="17">
        <v>576</v>
      </c>
      <c r="S22" s="2"/>
      <c r="T22" s="18" t="s">
        <v>26</v>
      </c>
      <c r="U22" s="17">
        <v>522</v>
      </c>
      <c r="V22" s="2"/>
      <c r="W22" s="18" t="s">
        <v>26</v>
      </c>
      <c r="X22" s="17">
        <f t="shared" si="2"/>
        <v>116</v>
      </c>
      <c r="Y22" s="2"/>
      <c r="Z22" s="18" t="s">
        <v>26</v>
      </c>
      <c r="AA22" s="17">
        <v>205</v>
      </c>
      <c r="AC22" s="38" t="s">
        <v>27</v>
      </c>
      <c r="AD22" s="33">
        <v>2</v>
      </c>
      <c r="AE22" s="12">
        <v>1</v>
      </c>
      <c r="AF22" s="12">
        <v>4</v>
      </c>
      <c r="AG22" s="12">
        <v>4</v>
      </c>
      <c r="AH22" s="13">
        <v>3</v>
      </c>
      <c r="AI22" s="42" t="s">
        <v>107</v>
      </c>
      <c r="AJ22" s="13">
        <v>3</v>
      </c>
      <c r="AK22" s="13">
        <v>3</v>
      </c>
      <c r="AL22" s="13">
        <v>1</v>
      </c>
      <c r="AM22" s="13">
        <v>1</v>
      </c>
      <c r="AN22" s="13">
        <v>3</v>
      </c>
      <c r="AO22" s="13">
        <v>3</v>
      </c>
      <c r="AP22" s="13">
        <v>2</v>
      </c>
      <c r="AQ22" s="13">
        <v>1</v>
      </c>
      <c r="AR22" s="13">
        <v>2</v>
      </c>
      <c r="AS22" s="13">
        <v>3</v>
      </c>
      <c r="AU22" s="38" t="s">
        <v>27</v>
      </c>
      <c r="AV22" s="33">
        <v>2</v>
      </c>
      <c r="AW22" s="112">
        <v>2</v>
      </c>
      <c r="AX22" s="12">
        <v>1</v>
      </c>
      <c r="AY22" s="110">
        <v>1</v>
      </c>
      <c r="AZ22" s="12">
        <v>4</v>
      </c>
      <c r="BA22" s="110">
        <v>4</v>
      </c>
      <c r="BB22" s="12">
        <v>4</v>
      </c>
      <c r="BC22" s="110">
        <v>4</v>
      </c>
      <c r="BD22" s="13">
        <v>3</v>
      </c>
      <c r="BE22" s="110">
        <v>3</v>
      </c>
      <c r="BF22" s="42" t="s">
        <v>97</v>
      </c>
      <c r="BG22" s="127" t="s">
        <v>97</v>
      </c>
      <c r="BH22" s="13">
        <v>3</v>
      </c>
      <c r="BI22" s="110">
        <v>3</v>
      </c>
      <c r="BJ22" s="13">
        <v>3</v>
      </c>
      <c r="BK22" s="110">
        <v>3</v>
      </c>
      <c r="BL22" s="13">
        <v>1</v>
      </c>
      <c r="BM22" s="107">
        <v>1</v>
      </c>
      <c r="BN22" s="13">
        <v>1</v>
      </c>
      <c r="BO22" s="110">
        <v>1</v>
      </c>
      <c r="BP22" s="13">
        <v>3</v>
      </c>
      <c r="BQ22" s="107">
        <v>3</v>
      </c>
      <c r="BR22" s="13">
        <v>3</v>
      </c>
      <c r="BS22" s="107">
        <v>3</v>
      </c>
      <c r="BT22" s="13">
        <v>2</v>
      </c>
      <c r="BU22" s="110">
        <v>2</v>
      </c>
      <c r="BV22" s="13">
        <v>1</v>
      </c>
      <c r="BW22" s="107">
        <v>1</v>
      </c>
      <c r="BX22" s="13">
        <v>2</v>
      </c>
      <c r="BY22" s="110">
        <v>2</v>
      </c>
      <c r="BZ22" s="13">
        <v>3</v>
      </c>
      <c r="CA22" s="116">
        <v>3</v>
      </c>
    </row>
    <row r="23" spans="2:79" x14ac:dyDescent="0.3">
      <c r="B23" s="18" t="s">
        <v>27</v>
      </c>
      <c r="C23" s="19">
        <v>375</v>
      </c>
      <c r="D23" s="19">
        <v>1286</v>
      </c>
      <c r="E23" s="17">
        <f t="shared" si="0"/>
        <v>1661</v>
      </c>
      <c r="F23" s="2"/>
      <c r="G23" s="18" t="s">
        <v>27</v>
      </c>
      <c r="H23" s="19">
        <v>357</v>
      </c>
      <c r="I23" s="19">
        <v>454</v>
      </c>
      <c r="J23" s="19">
        <v>508</v>
      </c>
      <c r="K23" s="19">
        <v>387</v>
      </c>
      <c r="L23" s="19">
        <v>317</v>
      </c>
      <c r="M23" s="62">
        <v>363</v>
      </c>
      <c r="N23" s="62">
        <v>84</v>
      </c>
      <c r="O23" s="17">
        <f t="shared" si="1"/>
        <v>2470</v>
      </c>
      <c r="P23" s="2"/>
      <c r="Q23" s="18" t="s">
        <v>27</v>
      </c>
      <c r="R23" s="17">
        <v>580</v>
      </c>
      <c r="S23" s="2"/>
      <c r="T23" s="18" t="s">
        <v>27</v>
      </c>
      <c r="U23" s="17">
        <v>519</v>
      </c>
      <c r="V23" s="2"/>
      <c r="W23" s="18" t="s">
        <v>27</v>
      </c>
      <c r="X23" s="17">
        <f t="shared" si="2"/>
        <v>116</v>
      </c>
      <c r="Y23" s="2"/>
      <c r="Z23" s="18" t="s">
        <v>27</v>
      </c>
      <c r="AA23" s="17">
        <v>205</v>
      </c>
      <c r="AC23" s="38" t="s">
        <v>28</v>
      </c>
      <c r="AD23" s="33">
        <v>2</v>
      </c>
      <c r="AE23" s="12">
        <v>1</v>
      </c>
      <c r="AF23" s="12">
        <v>4</v>
      </c>
      <c r="AG23" s="12">
        <v>4</v>
      </c>
      <c r="AH23" s="13">
        <v>3</v>
      </c>
      <c r="AI23" s="42" t="s">
        <v>107</v>
      </c>
      <c r="AJ23" s="13">
        <v>3</v>
      </c>
      <c r="AK23" s="13">
        <v>3</v>
      </c>
      <c r="AL23" s="13">
        <v>1</v>
      </c>
      <c r="AM23" s="13">
        <v>1</v>
      </c>
      <c r="AN23" s="13">
        <v>2</v>
      </c>
      <c r="AO23" s="13">
        <v>3</v>
      </c>
      <c r="AP23" s="13">
        <v>2</v>
      </c>
      <c r="AQ23" s="13">
        <v>1</v>
      </c>
      <c r="AR23" s="13">
        <v>2</v>
      </c>
      <c r="AS23" s="13">
        <v>3</v>
      </c>
      <c r="AU23" s="38" t="s">
        <v>28</v>
      </c>
      <c r="AV23" s="33">
        <v>2</v>
      </c>
      <c r="AW23" s="112">
        <v>2</v>
      </c>
      <c r="AX23" s="12">
        <v>1</v>
      </c>
      <c r="AY23" s="110">
        <v>1</v>
      </c>
      <c r="AZ23" s="12">
        <v>4</v>
      </c>
      <c r="BA23" s="110">
        <v>3</v>
      </c>
      <c r="BB23" s="12">
        <v>4</v>
      </c>
      <c r="BC23" s="110">
        <v>4</v>
      </c>
      <c r="BD23" s="13">
        <v>3</v>
      </c>
      <c r="BE23" s="110">
        <v>3</v>
      </c>
      <c r="BF23" s="42" t="s">
        <v>97</v>
      </c>
      <c r="BG23" s="127" t="s">
        <v>97</v>
      </c>
      <c r="BH23" s="13">
        <v>3</v>
      </c>
      <c r="BI23" s="110">
        <v>3</v>
      </c>
      <c r="BJ23" s="13">
        <v>3</v>
      </c>
      <c r="BK23" s="110">
        <v>3</v>
      </c>
      <c r="BL23" s="13">
        <v>1</v>
      </c>
      <c r="BM23" s="107">
        <v>1</v>
      </c>
      <c r="BN23" s="13">
        <v>1</v>
      </c>
      <c r="BO23" s="110">
        <v>1</v>
      </c>
      <c r="BP23" s="13">
        <v>2</v>
      </c>
      <c r="BQ23" s="107">
        <v>2</v>
      </c>
      <c r="BR23" s="13">
        <v>3</v>
      </c>
      <c r="BS23" s="107">
        <v>3</v>
      </c>
      <c r="BT23" s="13">
        <v>2</v>
      </c>
      <c r="BU23" s="110">
        <v>2</v>
      </c>
      <c r="BV23" s="13">
        <v>1</v>
      </c>
      <c r="BW23" s="107">
        <v>1</v>
      </c>
      <c r="BX23" s="13">
        <v>2</v>
      </c>
      <c r="BY23" s="110">
        <v>1</v>
      </c>
      <c r="BZ23" s="13">
        <v>3</v>
      </c>
      <c r="CA23" s="116">
        <v>2</v>
      </c>
    </row>
    <row r="24" spans="2:79" x14ac:dyDescent="0.3">
      <c r="B24" s="18" t="s">
        <v>28</v>
      </c>
      <c r="C24" s="19">
        <v>373</v>
      </c>
      <c r="D24" s="19">
        <v>1284</v>
      </c>
      <c r="E24" s="17">
        <f t="shared" si="0"/>
        <v>1657</v>
      </c>
      <c r="F24" s="2"/>
      <c r="G24" s="18" t="s">
        <v>28</v>
      </c>
      <c r="H24" s="19">
        <v>356</v>
      </c>
      <c r="I24" s="19">
        <v>453</v>
      </c>
      <c r="J24" s="19">
        <v>507</v>
      </c>
      <c r="K24" s="19">
        <v>388</v>
      </c>
      <c r="L24" s="19">
        <v>318</v>
      </c>
      <c r="M24" s="62">
        <v>366</v>
      </c>
      <c r="N24" s="62">
        <v>83</v>
      </c>
      <c r="O24" s="17">
        <f t="shared" si="1"/>
        <v>2471</v>
      </c>
      <c r="P24" s="2"/>
      <c r="Q24" s="18" t="s">
        <v>28</v>
      </c>
      <c r="R24" s="17">
        <v>579</v>
      </c>
      <c r="S24" s="2"/>
      <c r="T24" s="18" t="s">
        <v>28</v>
      </c>
      <c r="U24" s="17">
        <v>521</v>
      </c>
      <c r="V24" s="2"/>
      <c r="W24" s="18" t="s">
        <v>28</v>
      </c>
      <c r="X24" s="17">
        <f t="shared" si="2"/>
        <v>116</v>
      </c>
      <c r="Y24" s="2"/>
      <c r="Z24" s="18" t="s">
        <v>28</v>
      </c>
      <c r="AA24" s="17">
        <v>205</v>
      </c>
      <c r="AC24" s="38" t="s">
        <v>29</v>
      </c>
      <c r="AD24" s="34">
        <v>2</v>
      </c>
      <c r="AE24" s="12">
        <v>1</v>
      </c>
      <c r="AF24" s="12">
        <v>3</v>
      </c>
      <c r="AG24" s="12">
        <v>4</v>
      </c>
      <c r="AH24" s="13">
        <v>1</v>
      </c>
      <c r="AI24" s="42" t="s">
        <v>107</v>
      </c>
      <c r="AJ24" s="33" t="s">
        <v>18</v>
      </c>
      <c r="AK24" s="13">
        <v>3</v>
      </c>
      <c r="AL24" s="13">
        <v>1</v>
      </c>
      <c r="AM24" s="13">
        <v>1</v>
      </c>
      <c r="AN24" s="13">
        <v>2</v>
      </c>
      <c r="AO24" s="13">
        <v>2</v>
      </c>
      <c r="AP24" s="13">
        <v>2</v>
      </c>
      <c r="AQ24" s="13">
        <v>1</v>
      </c>
      <c r="AR24" s="13">
        <v>2</v>
      </c>
      <c r="AS24" s="13">
        <v>3</v>
      </c>
      <c r="AU24" s="38" t="s">
        <v>29</v>
      </c>
      <c r="AV24" s="34">
        <v>2</v>
      </c>
      <c r="AW24" s="112">
        <v>2</v>
      </c>
      <c r="AX24" s="12">
        <v>1</v>
      </c>
      <c r="AY24" s="110">
        <v>1</v>
      </c>
      <c r="AZ24" s="12">
        <v>3</v>
      </c>
      <c r="BA24" s="110">
        <v>3</v>
      </c>
      <c r="BB24" s="12">
        <v>4</v>
      </c>
      <c r="BC24" s="110">
        <v>4</v>
      </c>
      <c r="BD24" s="13">
        <v>1</v>
      </c>
      <c r="BE24" s="110">
        <v>2</v>
      </c>
      <c r="BF24" s="42" t="s">
        <v>97</v>
      </c>
      <c r="BG24" s="127" t="s">
        <v>97</v>
      </c>
      <c r="BH24" s="33" t="s">
        <v>18</v>
      </c>
      <c r="BI24" s="112" t="s">
        <v>18</v>
      </c>
      <c r="BJ24" s="13">
        <v>3</v>
      </c>
      <c r="BK24" s="110">
        <v>3</v>
      </c>
      <c r="BL24" s="13">
        <v>1</v>
      </c>
      <c r="BM24" s="107">
        <v>1</v>
      </c>
      <c r="BN24" s="13">
        <v>1</v>
      </c>
      <c r="BO24" s="110">
        <v>1</v>
      </c>
      <c r="BP24" s="13">
        <v>2</v>
      </c>
      <c r="BQ24" s="107">
        <v>2</v>
      </c>
      <c r="BR24" s="13">
        <v>2</v>
      </c>
      <c r="BS24" s="107">
        <v>2</v>
      </c>
      <c r="BT24" s="13">
        <v>2</v>
      </c>
      <c r="BU24" s="110">
        <v>2</v>
      </c>
      <c r="BV24" s="13">
        <v>1</v>
      </c>
      <c r="BW24" s="107">
        <v>1</v>
      </c>
      <c r="BX24" s="13">
        <v>2</v>
      </c>
      <c r="BY24" s="110">
        <v>1</v>
      </c>
      <c r="BZ24" s="13">
        <v>3</v>
      </c>
      <c r="CA24" s="116">
        <v>2</v>
      </c>
    </row>
    <row r="25" spans="2:79" x14ac:dyDescent="0.3">
      <c r="B25" s="18" t="s">
        <v>29</v>
      </c>
      <c r="C25" s="19">
        <v>374</v>
      </c>
      <c r="D25" s="19">
        <v>1281</v>
      </c>
      <c r="E25" s="17">
        <f t="shared" si="0"/>
        <v>1655</v>
      </c>
      <c r="F25" s="2"/>
      <c r="G25" s="18" t="s">
        <v>29</v>
      </c>
      <c r="H25" s="19">
        <v>360</v>
      </c>
      <c r="I25" s="19">
        <v>390</v>
      </c>
      <c r="J25" s="19">
        <v>520</v>
      </c>
      <c r="K25" s="19">
        <v>390</v>
      </c>
      <c r="L25" s="19">
        <v>320</v>
      </c>
      <c r="M25" s="62">
        <v>367</v>
      </c>
      <c r="N25" s="62">
        <v>83</v>
      </c>
      <c r="O25" s="17">
        <f t="shared" si="1"/>
        <v>2430</v>
      </c>
      <c r="P25" s="2"/>
      <c r="Q25" s="18" t="s">
        <v>29</v>
      </c>
      <c r="R25" s="17">
        <v>598</v>
      </c>
      <c r="S25" s="2"/>
      <c r="T25" s="18" t="s">
        <v>29</v>
      </c>
      <c r="U25" s="17">
        <v>519</v>
      </c>
      <c r="V25" s="2"/>
      <c r="W25" s="18" t="s">
        <v>29</v>
      </c>
      <c r="X25" s="17">
        <f t="shared" si="2"/>
        <v>116</v>
      </c>
      <c r="Y25" s="2"/>
      <c r="Z25" s="18" t="s">
        <v>29</v>
      </c>
      <c r="AA25" s="17">
        <v>205</v>
      </c>
      <c r="AC25" s="38" t="s">
        <v>30</v>
      </c>
      <c r="AD25" s="33">
        <v>2</v>
      </c>
      <c r="AE25" s="12">
        <v>1</v>
      </c>
      <c r="AF25" s="12">
        <v>3</v>
      </c>
      <c r="AG25" s="12">
        <v>2</v>
      </c>
      <c r="AH25" s="13">
        <v>1</v>
      </c>
      <c r="AI25" s="42" t="s">
        <v>107</v>
      </c>
      <c r="AJ25" s="33" t="s">
        <v>18</v>
      </c>
      <c r="AK25" s="13">
        <v>3</v>
      </c>
      <c r="AL25" s="42" t="s">
        <v>18</v>
      </c>
      <c r="AM25" s="13">
        <v>1</v>
      </c>
      <c r="AN25" s="33">
        <v>2</v>
      </c>
      <c r="AO25" s="13">
        <v>2</v>
      </c>
      <c r="AP25" s="13">
        <v>2</v>
      </c>
      <c r="AQ25" s="13">
        <v>1</v>
      </c>
      <c r="AR25" s="13">
        <v>1</v>
      </c>
      <c r="AS25" s="13">
        <v>2</v>
      </c>
      <c r="AU25" s="38" t="s">
        <v>30</v>
      </c>
      <c r="AV25" s="33">
        <v>2</v>
      </c>
      <c r="AW25" s="112">
        <v>2</v>
      </c>
      <c r="AX25" s="12">
        <v>1</v>
      </c>
      <c r="AY25" s="110">
        <v>1</v>
      </c>
      <c r="AZ25" s="12">
        <v>3</v>
      </c>
      <c r="BA25" s="110">
        <v>2</v>
      </c>
      <c r="BB25" s="12">
        <v>2</v>
      </c>
      <c r="BC25" s="110">
        <v>2</v>
      </c>
      <c r="BD25" s="13">
        <v>1</v>
      </c>
      <c r="BE25" s="110">
        <v>1</v>
      </c>
      <c r="BF25" s="42" t="s">
        <v>97</v>
      </c>
      <c r="BG25" s="127" t="s">
        <v>97</v>
      </c>
      <c r="BH25" s="33" t="s">
        <v>18</v>
      </c>
      <c r="BI25" s="112" t="s">
        <v>18</v>
      </c>
      <c r="BJ25" s="13">
        <v>3</v>
      </c>
      <c r="BK25" s="110">
        <v>2</v>
      </c>
      <c r="BL25" s="42" t="s">
        <v>18</v>
      </c>
      <c r="BM25" s="107">
        <v>1</v>
      </c>
      <c r="BN25" s="13">
        <v>1</v>
      </c>
      <c r="BO25" s="110">
        <v>1</v>
      </c>
      <c r="BP25" s="33">
        <v>2</v>
      </c>
      <c r="BQ25" s="112">
        <v>1</v>
      </c>
      <c r="BR25" s="13">
        <v>2</v>
      </c>
      <c r="BS25" s="107">
        <v>2</v>
      </c>
      <c r="BT25" s="13">
        <v>2</v>
      </c>
      <c r="BU25" s="110">
        <v>2</v>
      </c>
      <c r="BV25" s="13">
        <v>1</v>
      </c>
      <c r="BW25" s="107" t="s">
        <v>18</v>
      </c>
      <c r="BX25" s="13">
        <v>1</v>
      </c>
      <c r="BY25" s="110">
        <v>1</v>
      </c>
      <c r="BZ25" s="13">
        <v>2</v>
      </c>
      <c r="CA25" s="116">
        <v>2</v>
      </c>
    </row>
    <row r="26" spans="2:79" x14ac:dyDescent="0.3">
      <c r="B26" s="18" t="s">
        <v>30</v>
      </c>
      <c r="C26" s="19">
        <v>375</v>
      </c>
      <c r="D26" s="19">
        <v>1283</v>
      </c>
      <c r="E26" s="17">
        <f t="shared" si="0"/>
        <v>1658</v>
      </c>
      <c r="F26" s="2"/>
      <c r="G26" s="18" t="s">
        <v>30</v>
      </c>
      <c r="H26" s="19">
        <v>362</v>
      </c>
      <c r="I26" s="19">
        <v>381</v>
      </c>
      <c r="J26" s="19">
        <v>506</v>
      </c>
      <c r="K26" s="19">
        <v>385</v>
      </c>
      <c r="L26" s="19">
        <v>316</v>
      </c>
      <c r="M26" s="62">
        <v>364</v>
      </c>
      <c r="N26" s="62">
        <v>79</v>
      </c>
      <c r="O26" s="17">
        <f t="shared" si="1"/>
        <v>2393</v>
      </c>
      <c r="P26" s="2"/>
      <c r="Q26" s="18" t="s">
        <v>30</v>
      </c>
      <c r="R26" s="17">
        <v>586</v>
      </c>
      <c r="S26" s="2"/>
      <c r="T26" s="18" t="s">
        <v>30</v>
      </c>
      <c r="U26" s="17">
        <v>521</v>
      </c>
      <c r="V26" s="2"/>
      <c r="W26" s="18" t="s">
        <v>30</v>
      </c>
      <c r="X26" s="17">
        <v>116</v>
      </c>
      <c r="Y26" s="2"/>
      <c r="Z26" s="18" t="s">
        <v>30</v>
      </c>
      <c r="AA26" s="17">
        <v>205</v>
      </c>
      <c r="AC26" s="38" t="s">
        <v>31</v>
      </c>
      <c r="AD26" s="33">
        <v>2</v>
      </c>
      <c r="AE26" s="12">
        <v>1</v>
      </c>
      <c r="AF26" s="12">
        <v>2</v>
      </c>
      <c r="AG26" s="12">
        <v>2</v>
      </c>
      <c r="AH26" s="13">
        <v>1</v>
      </c>
      <c r="AI26" s="42" t="s">
        <v>96</v>
      </c>
      <c r="AJ26" s="33" t="s">
        <v>18</v>
      </c>
      <c r="AK26" s="33" t="s">
        <v>18</v>
      </c>
      <c r="AL26" s="33" t="s">
        <v>18</v>
      </c>
      <c r="AM26" s="13">
        <v>1</v>
      </c>
      <c r="AN26" s="33" t="s">
        <v>18</v>
      </c>
      <c r="AO26" s="13">
        <v>2</v>
      </c>
      <c r="AP26" s="42">
        <v>2</v>
      </c>
      <c r="AQ26" s="33" t="s">
        <v>18</v>
      </c>
      <c r="AR26" s="13">
        <v>1</v>
      </c>
      <c r="AS26" s="42">
        <v>2</v>
      </c>
      <c r="AU26" s="38" t="s">
        <v>31</v>
      </c>
      <c r="AV26" s="33">
        <v>2</v>
      </c>
      <c r="AW26" s="112">
        <v>2</v>
      </c>
      <c r="AX26" s="12">
        <v>1</v>
      </c>
      <c r="AY26" s="110">
        <v>1</v>
      </c>
      <c r="AZ26" s="12">
        <v>2</v>
      </c>
      <c r="BA26" s="107">
        <v>2</v>
      </c>
      <c r="BB26" s="12">
        <v>2</v>
      </c>
      <c r="BC26" s="110">
        <v>2</v>
      </c>
      <c r="BD26" s="13">
        <v>1</v>
      </c>
      <c r="BE26" s="110">
        <v>1</v>
      </c>
      <c r="BF26" s="42" t="s">
        <v>96</v>
      </c>
      <c r="BG26" s="127" t="s">
        <v>96</v>
      </c>
      <c r="BH26" s="33" t="s">
        <v>18</v>
      </c>
      <c r="BI26" s="112" t="s">
        <v>18</v>
      </c>
      <c r="BJ26" s="33" t="s">
        <v>18</v>
      </c>
      <c r="BK26" s="112" t="s">
        <v>18</v>
      </c>
      <c r="BL26" s="33" t="s">
        <v>18</v>
      </c>
      <c r="BM26" s="107" t="s">
        <v>18</v>
      </c>
      <c r="BN26" s="13">
        <v>1</v>
      </c>
      <c r="BO26" s="110" t="s">
        <v>18</v>
      </c>
      <c r="BP26" s="33" t="s">
        <v>18</v>
      </c>
      <c r="BQ26" s="112" t="s">
        <v>18</v>
      </c>
      <c r="BR26" s="13">
        <v>2</v>
      </c>
      <c r="BS26" s="107">
        <v>2</v>
      </c>
      <c r="BT26" s="42">
        <v>2</v>
      </c>
      <c r="BU26" s="107">
        <v>1</v>
      </c>
      <c r="BV26" s="33" t="s">
        <v>18</v>
      </c>
      <c r="BW26" s="112" t="s">
        <v>18</v>
      </c>
      <c r="BX26" s="13">
        <v>1</v>
      </c>
      <c r="BY26" s="110" t="s">
        <v>18</v>
      </c>
      <c r="BZ26" s="42">
        <v>2</v>
      </c>
      <c r="CA26" s="116">
        <v>1</v>
      </c>
    </row>
    <row r="27" spans="2:79" x14ac:dyDescent="0.3">
      <c r="B27" s="18" t="s">
        <v>31</v>
      </c>
      <c r="C27" s="19">
        <v>280</v>
      </c>
      <c r="D27" s="19">
        <v>1220</v>
      </c>
      <c r="E27" s="17">
        <f t="shared" si="0"/>
        <v>1500</v>
      </c>
      <c r="F27" s="2"/>
      <c r="G27" s="18" t="s">
        <v>31</v>
      </c>
      <c r="H27" s="19">
        <v>374</v>
      </c>
      <c r="I27" s="19">
        <v>413</v>
      </c>
      <c r="J27" s="19">
        <v>445</v>
      </c>
      <c r="K27" s="19">
        <v>415</v>
      </c>
      <c r="L27" s="19">
        <v>197</v>
      </c>
      <c r="M27" s="62">
        <v>302</v>
      </c>
      <c r="N27" s="62">
        <v>63</v>
      </c>
      <c r="O27" s="17">
        <f t="shared" si="1"/>
        <v>2209</v>
      </c>
      <c r="P27" s="2"/>
      <c r="Q27" s="18" t="s">
        <v>31</v>
      </c>
      <c r="R27" s="17">
        <v>579</v>
      </c>
      <c r="S27" s="2"/>
      <c r="T27" s="18" t="s">
        <v>31</v>
      </c>
      <c r="U27" s="17">
        <v>520</v>
      </c>
      <c r="V27" s="2"/>
      <c r="W27" s="18" t="s">
        <v>31</v>
      </c>
      <c r="X27" s="17">
        <f t="shared" si="2"/>
        <v>116</v>
      </c>
      <c r="Y27" s="2"/>
      <c r="Z27" s="18" t="s">
        <v>31</v>
      </c>
      <c r="AA27" s="17">
        <v>205</v>
      </c>
      <c r="AC27" s="38" t="s">
        <v>32</v>
      </c>
      <c r="AD27" s="33" t="s">
        <v>18</v>
      </c>
      <c r="AE27" s="12">
        <v>1</v>
      </c>
      <c r="AF27" s="45" t="s">
        <v>18</v>
      </c>
      <c r="AG27" s="12">
        <v>2</v>
      </c>
      <c r="AH27" s="33">
        <v>1</v>
      </c>
      <c r="AI27" s="42" t="s">
        <v>96</v>
      </c>
      <c r="AJ27" s="33" t="s">
        <v>18</v>
      </c>
      <c r="AK27" s="33" t="s">
        <v>18</v>
      </c>
      <c r="AL27" s="33" t="s">
        <v>18</v>
      </c>
      <c r="AM27" s="33" t="s">
        <v>18</v>
      </c>
      <c r="AN27" s="33" t="s">
        <v>18</v>
      </c>
      <c r="AO27" s="13">
        <v>1</v>
      </c>
      <c r="AP27" s="42">
        <v>2</v>
      </c>
      <c r="AQ27" s="33" t="s">
        <v>18</v>
      </c>
      <c r="AR27" s="42" t="s">
        <v>18</v>
      </c>
      <c r="AS27" s="41" t="s">
        <v>18</v>
      </c>
      <c r="AU27" s="38" t="s">
        <v>32</v>
      </c>
      <c r="AV27" s="33" t="s">
        <v>18</v>
      </c>
      <c r="AW27" s="112">
        <v>2</v>
      </c>
      <c r="AX27" s="12">
        <v>1</v>
      </c>
      <c r="AY27" s="110" t="s">
        <v>18</v>
      </c>
      <c r="AZ27" s="45" t="s">
        <v>18</v>
      </c>
      <c r="BA27" s="107" t="s">
        <v>18</v>
      </c>
      <c r="BB27" s="12">
        <v>2</v>
      </c>
      <c r="BC27" s="110">
        <v>2</v>
      </c>
      <c r="BD27" s="33">
        <v>1</v>
      </c>
      <c r="BE27" s="107" t="s">
        <v>18</v>
      </c>
      <c r="BF27" s="42" t="s">
        <v>96</v>
      </c>
      <c r="BG27" s="127" t="s">
        <v>96</v>
      </c>
      <c r="BH27" s="33" t="s">
        <v>18</v>
      </c>
      <c r="BI27" s="112" t="s">
        <v>18</v>
      </c>
      <c r="BJ27" s="33" t="s">
        <v>18</v>
      </c>
      <c r="BK27" s="112" t="s">
        <v>18</v>
      </c>
      <c r="BL27" s="33" t="s">
        <v>18</v>
      </c>
      <c r="BM27" s="112" t="s">
        <v>18</v>
      </c>
      <c r="BN27" s="33" t="s">
        <v>18</v>
      </c>
      <c r="BO27" s="112" t="s">
        <v>18</v>
      </c>
      <c r="BP27" s="33" t="s">
        <v>18</v>
      </c>
      <c r="BQ27" s="112" t="s">
        <v>18</v>
      </c>
      <c r="BR27" s="13">
        <v>1</v>
      </c>
      <c r="BS27" s="107">
        <v>1</v>
      </c>
      <c r="BT27" s="42">
        <v>2</v>
      </c>
      <c r="BU27" s="107">
        <v>1</v>
      </c>
      <c r="BV27" s="33" t="s">
        <v>18</v>
      </c>
      <c r="BW27" s="112" t="s">
        <v>18</v>
      </c>
      <c r="BX27" s="42" t="s">
        <v>18</v>
      </c>
      <c r="BY27" s="107" t="s">
        <v>18</v>
      </c>
      <c r="BZ27" s="41" t="s">
        <v>18</v>
      </c>
      <c r="CA27" s="117" t="s">
        <v>18</v>
      </c>
    </row>
    <row r="28" spans="2:79" x14ac:dyDescent="0.3">
      <c r="B28" s="18" t="s">
        <v>32</v>
      </c>
      <c r="C28" s="19">
        <v>291</v>
      </c>
      <c r="D28" s="19">
        <v>1222</v>
      </c>
      <c r="E28" s="17">
        <f t="shared" si="0"/>
        <v>1513</v>
      </c>
      <c r="F28" s="2"/>
      <c r="G28" s="18" t="s">
        <v>32</v>
      </c>
      <c r="H28" s="19">
        <v>376</v>
      </c>
      <c r="I28" s="19">
        <v>392</v>
      </c>
      <c r="J28" s="19">
        <v>437</v>
      </c>
      <c r="K28" s="19">
        <v>422</v>
      </c>
      <c r="L28" s="19">
        <v>191</v>
      </c>
      <c r="M28" s="62">
        <v>252</v>
      </c>
      <c r="N28" s="62">
        <v>54</v>
      </c>
      <c r="O28" s="17">
        <f t="shared" si="1"/>
        <v>2124</v>
      </c>
      <c r="P28" s="2"/>
      <c r="Q28" s="18" t="s">
        <v>32</v>
      </c>
      <c r="R28" s="17">
        <v>500</v>
      </c>
      <c r="S28" s="2"/>
      <c r="T28" s="18" t="s">
        <v>32</v>
      </c>
      <c r="U28" s="17">
        <v>521</v>
      </c>
      <c r="V28" s="2"/>
      <c r="W28" s="18" t="s">
        <v>32</v>
      </c>
      <c r="X28" s="17">
        <f t="shared" si="2"/>
        <v>116</v>
      </c>
      <c r="Y28" s="2"/>
      <c r="Z28" s="18" t="s">
        <v>32</v>
      </c>
      <c r="AA28" s="17">
        <v>205</v>
      </c>
      <c r="AC28" s="38" t="s">
        <v>33</v>
      </c>
      <c r="AD28" s="33" t="s">
        <v>18</v>
      </c>
      <c r="AE28" s="45" t="s">
        <v>18</v>
      </c>
      <c r="AF28" s="33" t="s">
        <v>18</v>
      </c>
      <c r="AG28" s="12">
        <v>2</v>
      </c>
      <c r="AH28" s="33" t="s">
        <v>18</v>
      </c>
      <c r="AI28" s="33" t="s">
        <v>18</v>
      </c>
      <c r="AJ28" s="33" t="s">
        <v>18</v>
      </c>
      <c r="AK28" s="33" t="s">
        <v>18</v>
      </c>
      <c r="AL28" s="33" t="s">
        <v>18</v>
      </c>
      <c r="AM28" s="33" t="s">
        <v>18</v>
      </c>
      <c r="AN28" s="33" t="s">
        <v>18</v>
      </c>
      <c r="AO28" s="13">
        <v>1</v>
      </c>
      <c r="AP28" s="33" t="s">
        <v>18</v>
      </c>
      <c r="AQ28" s="33" t="s">
        <v>18</v>
      </c>
      <c r="AR28" s="42" t="s">
        <v>18</v>
      </c>
      <c r="AS28" s="41" t="s">
        <v>18</v>
      </c>
      <c r="AU28" s="38" t="s">
        <v>33</v>
      </c>
      <c r="AV28" s="33" t="s">
        <v>18</v>
      </c>
      <c r="AW28" s="112" t="s">
        <v>18</v>
      </c>
      <c r="AX28" s="45" t="s">
        <v>18</v>
      </c>
      <c r="AY28" s="107" t="s">
        <v>18</v>
      </c>
      <c r="AZ28" s="33" t="s">
        <v>18</v>
      </c>
      <c r="BA28" s="107" t="s">
        <v>18</v>
      </c>
      <c r="BB28" s="12">
        <v>2</v>
      </c>
      <c r="BC28" s="110">
        <v>2</v>
      </c>
      <c r="BD28" s="33" t="s">
        <v>18</v>
      </c>
      <c r="BE28" s="107" t="s">
        <v>18</v>
      </c>
      <c r="BF28" s="33" t="s">
        <v>18</v>
      </c>
      <c r="BG28" s="112" t="s">
        <v>18</v>
      </c>
      <c r="BH28" s="33" t="s">
        <v>18</v>
      </c>
      <c r="BI28" s="112" t="s">
        <v>18</v>
      </c>
      <c r="BJ28" s="33" t="s">
        <v>18</v>
      </c>
      <c r="BK28" s="112" t="s">
        <v>18</v>
      </c>
      <c r="BL28" s="33" t="s">
        <v>18</v>
      </c>
      <c r="BM28" s="112" t="s">
        <v>18</v>
      </c>
      <c r="BN28" s="33" t="s">
        <v>18</v>
      </c>
      <c r="BO28" s="112" t="s">
        <v>18</v>
      </c>
      <c r="BP28" s="33" t="s">
        <v>18</v>
      </c>
      <c r="BQ28" s="112" t="s">
        <v>18</v>
      </c>
      <c r="BR28" s="13">
        <v>1</v>
      </c>
      <c r="BS28" s="107">
        <v>1</v>
      </c>
      <c r="BT28" s="33" t="s">
        <v>18</v>
      </c>
      <c r="BU28" s="107" t="s">
        <v>18</v>
      </c>
      <c r="BV28" s="33" t="s">
        <v>18</v>
      </c>
      <c r="BW28" s="112" t="s">
        <v>18</v>
      </c>
      <c r="BX28" s="42" t="s">
        <v>18</v>
      </c>
      <c r="BY28" s="107" t="s">
        <v>18</v>
      </c>
      <c r="BZ28" s="41" t="s">
        <v>18</v>
      </c>
      <c r="CA28" s="117" t="s">
        <v>18</v>
      </c>
    </row>
    <row r="29" spans="2:79" x14ac:dyDescent="0.3">
      <c r="B29" s="18" t="s">
        <v>33</v>
      </c>
      <c r="C29" s="19">
        <v>293</v>
      </c>
      <c r="D29" s="19">
        <v>1225</v>
      </c>
      <c r="E29" s="17">
        <f t="shared" si="0"/>
        <v>1518</v>
      </c>
      <c r="F29" s="2"/>
      <c r="G29" s="18" t="s">
        <v>33</v>
      </c>
      <c r="H29" s="19">
        <v>378</v>
      </c>
      <c r="I29" s="19">
        <v>395</v>
      </c>
      <c r="J29" s="19">
        <v>442</v>
      </c>
      <c r="K29" s="19">
        <v>429</v>
      </c>
      <c r="L29" s="19">
        <v>194</v>
      </c>
      <c r="M29" s="62">
        <v>248</v>
      </c>
      <c r="N29" s="62">
        <v>50</v>
      </c>
      <c r="O29" s="17">
        <f t="shared" si="1"/>
        <v>2136</v>
      </c>
      <c r="P29" s="2"/>
      <c r="Q29" s="18" t="s">
        <v>33</v>
      </c>
      <c r="R29" s="17">
        <v>502</v>
      </c>
      <c r="S29" s="2"/>
      <c r="T29" s="18" t="s">
        <v>33</v>
      </c>
      <c r="U29" s="17">
        <v>518</v>
      </c>
      <c r="V29" s="2"/>
      <c r="W29" s="18" t="s">
        <v>33</v>
      </c>
      <c r="X29" s="17">
        <f t="shared" si="2"/>
        <v>116</v>
      </c>
      <c r="Y29" s="2"/>
      <c r="Z29" s="18" t="s">
        <v>33</v>
      </c>
      <c r="AA29" s="17">
        <v>205</v>
      </c>
      <c r="AC29" s="38" t="s">
        <v>35</v>
      </c>
      <c r="AD29" s="33" t="s">
        <v>18</v>
      </c>
      <c r="AE29" s="45" t="s">
        <v>18</v>
      </c>
      <c r="AF29" s="33" t="s">
        <v>18</v>
      </c>
      <c r="AG29" s="12">
        <v>2</v>
      </c>
      <c r="AH29" s="33" t="s">
        <v>18</v>
      </c>
      <c r="AI29" s="33" t="s">
        <v>18</v>
      </c>
      <c r="AJ29" s="33" t="s">
        <v>18</v>
      </c>
      <c r="AK29" s="33" t="s">
        <v>18</v>
      </c>
      <c r="AL29" s="33" t="s">
        <v>18</v>
      </c>
      <c r="AM29" s="33" t="s">
        <v>18</v>
      </c>
      <c r="AN29" s="33" t="s">
        <v>18</v>
      </c>
      <c r="AO29" s="13">
        <v>1</v>
      </c>
      <c r="AP29" s="33" t="s">
        <v>18</v>
      </c>
      <c r="AQ29" s="33" t="s">
        <v>18</v>
      </c>
      <c r="AR29" s="42" t="s">
        <v>18</v>
      </c>
      <c r="AS29" s="41" t="s">
        <v>18</v>
      </c>
      <c r="AU29" s="38" t="s">
        <v>35</v>
      </c>
      <c r="AV29" s="33" t="s">
        <v>18</v>
      </c>
      <c r="AW29" s="112" t="s">
        <v>18</v>
      </c>
      <c r="AX29" s="45" t="s">
        <v>18</v>
      </c>
      <c r="AY29" s="107" t="s">
        <v>18</v>
      </c>
      <c r="AZ29" s="33" t="s">
        <v>18</v>
      </c>
      <c r="BA29" s="107" t="s">
        <v>18</v>
      </c>
      <c r="BB29" s="12">
        <v>2</v>
      </c>
      <c r="BC29" s="107">
        <v>2</v>
      </c>
      <c r="BD29" s="33" t="s">
        <v>18</v>
      </c>
      <c r="BE29" s="107" t="s">
        <v>18</v>
      </c>
      <c r="BF29" s="33" t="s">
        <v>18</v>
      </c>
      <c r="BG29" s="112" t="s">
        <v>18</v>
      </c>
      <c r="BH29" s="33" t="s">
        <v>18</v>
      </c>
      <c r="BI29" s="112" t="s">
        <v>18</v>
      </c>
      <c r="BJ29" s="33" t="s">
        <v>18</v>
      </c>
      <c r="BK29" s="112" t="s">
        <v>18</v>
      </c>
      <c r="BL29" s="33" t="s">
        <v>18</v>
      </c>
      <c r="BM29" s="112" t="s">
        <v>18</v>
      </c>
      <c r="BN29" s="33" t="s">
        <v>18</v>
      </c>
      <c r="BO29" s="112" t="s">
        <v>18</v>
      </c>
      <c r="BP29" s="33" t="s">
        <v>18</v>
      </c>
      <c r="BQ29" s="112" t="s">
        <v>18</v>
      </c>
      <c r="BR29" s="13">
        <v>1</v>
      </c>
      <c r="BS29" s="107">
        <v>1</v>
      </c>
      <c r="BT29" s="33" t="s">
        <v>18</v>
      </c>
      <c r="BU29" s="107" t="s">
        <v>18</v>
      </c>
      <c r="BV29" s="33" t="s">
        <v>18</v>
      </c>
      <c r="BW29" s="112" t="s">
        <v>18</v>
      </c>
      <c r="BX29" s="42" t="s">
        <v>18</v>
      </c>
      <c r="BY29" s="107" t="s">
        <v>18</v>
      </c>
      <c r="BZ29" s="41" t="s">
        <v>18</v>
      </c>
      <c r="CA29" s="117" t="s">
        <v>18</v>
      </c>
    </row>
    <row r="30" spans="2:79" x14ac:dyDescent="0.3">
      <c r="B30" s="18" t="s">
        <v>35</v>
      </c>
      <c r="C30" s="19">
        <v>290</v>
      </c>
      <c r="D30" s="19">
        <v>1224</v>
      </c>
      <c r="E30" s="17">
        <f t="shared" si="0"/>
        <v>1514</v>
      </c>
      <c r="F30" s="2"/>
      <c r="G30" s="18" t="s">
        <v>35</v>
      </c>
      <c r="H30" s="19">
        <v>397</v>
      </c>
      <c r="I30" s="19">
        <v>229</v>
      </c>
      <c r="J30" s="19">
        <v>224</v>
      </c>
      <c r="K30" s="19">
        <v>434</v>
      </c>
      <c r="L30" s="19">
        <v>197</v>
      </c>
      <c r="M30" s="62">
        <v>267</v>
      </c>
      <c r="N30" s="62">
        <v>52</v>
      </c>
      <c r="O30" s="17">
        <f t="shared" si="1"/>
        <v>1800</v>
      </c>
      <c r="P30" s="2"/>
      <c r="Q30" s="18" t="s">
        <v>35</v>
      </c>
      <c r="R30" s="17">
        <v>504</v>
      </c>
      <c r="S30" s="2"/>
      <c r="T30" s="18" t="s">
        <v>35</v>
      </c>
      <c r="U30" s="17">
        <v>518</v>
      </c>
      <c r="V30" s="2"/>
      <c r="W30" s="18" t="s">
        <v>35</v>
      </c>
      <c r="X30" s="17">
        <f t="shared" si="2"/>
        <v>116</v>
      </c>
      <c r="Y30" s="2"/>
      <c r="Z30" s="18" t="s">
        <v>35</v>
      </c>
      <c r="AA30" s="17">
        <v>205</v>
      </c>
      <c r="AC30" s="38" t="s">
        <v>36</v>
      </c>
      <c r="AD30" s="33" t="s">
        <v>18</v>
      </c>
      <c r="AE30" s="45" t="s">
        <v>18</v>
      </c>
      <c r="AF30" s="33" t="s">
        <v>18</v>
      </c>
      <c r="AG30" s="12">
        <v>2</v>
      </c>
      <c r="AH30" s="33">
        <v>2</v>
      </c>
      <c r="AI30" s="33" t="s">
        <v>18</v>
      </c>
      <c r="AJ30" s="33" t="s">
        <v>18</v>
      </c>
      <c r="AK30" s="33" t="s">
        <v>18</v>
      </c>
      <c r="AL30" s="33" t="s">
        <v>18</v>
      </c>
      <c r="AM30" s="33" t="s">
        <v>18</v>
      </c>
      <c r="AN30" s="33" t="s">
        <v>18</v>
      </c>
      <c r="AO30" s="13">
        <v>1</v>
      </c>
      <c r="AP30" s="33" t="s">
        <v>18</v>
      </c>
      <c r="AQ30" s="33" t="s">
        <v>18</v>
      </c>
      <c r="AR30" s="42" t="s">
        <v>18</v>
      </c>
      <c r="AS30" s="41" t="s">
        <v>18</v>
      </c>
      <c r="AU30" s="38" t="s">
        <v>36</v>
      </c>
      <c r="AV30" s="33" t="s">
        <v>18</v>
      </c>
      <c r="AW30" s="112" t="s">
        <v>18</v>
      </c>
      <c r="AX30" s="45" t="s">
        <v>18</v>
      </c>
      <c r="AY30" s="107" t="s">
        <v>18</v>
      </c>
      <c r="AZ30" s="33" t="s">
        <v>18</v>
      </c>
      <c r="BA30" s="107" t="s">
        <v>18</v>
      </c>
      <c r="BB30" s="12">
        <v>2</v>
      </c>
      <c r="BC30" s="107">
        <v>2</v>
      </c>
      <c r="BD30" s="33">
        <v>2</v>
      </c>
      <c r="BE30" s="107">
        <v>2</v>
      </c>
      <c r="BF30" s="33" t="s">
        <v>18</v>
      </c>
      <c r="BG30" s="112" t="s">
        <v>18</v>
      </c>
      <c r="BH30" s="33" t="s">
        <v>18</v>
      </c>
      <c r="BI30" s="112" t="s">
        <v>18</v>
      </c>
      <c r="BJ30" s="33" t="s">
        <v>18</v>
      </c>
      <c r="BK30" s="112" t="s">
        <v>18</v>
      </c>
      <c r="BL30" s="33" t="s">
        <v>18</v>
      </c>
      <c r="BM30" s="112" t="s">
        <v>18</v>
      </c>
      <c r="BN30" s="33" t="s">
        <v>18</v>
      </c>
      <c r="BO30" s="112" t="s">
        <v>18</v>
      </c>
      <c r="BP30" s="33" t="s">
        <v>18</v>
      </c>
      <c r="BQ30" s="112" t="s">
        <v>18</v>
      </c>
      <c r="BR30" s="13">
        <v>1</v>
      </c>
      <c r="BS30" s="107">
        <v>1</v>
      </c>
      <c r="BT30" s="33" t="s">
        <v>18</v>
      </c>
      <c r="BU30" s="107" t="s">
        <v>18</v>
      </c>
      <c r="BV30" s="33" t="s">
        <v>18</v>
      </c>
      <c r="BW30" s="112" t="s">
        <v>18</v>
      </c>
      <c r="BX30" s="42" t="s">
        <v>18</v>
      </c>
      <c r="BY30" s="107" t="s">
        <v>18</v>
      </c>
      <c r="BZ30" s="41" t="s">
        <v>18</v>
      </c>
      <c r="CA30" s="117" t="s">
        <v>18</v>
      </c>
    </row>
    <row r="31" spans="2:79" x14ac:dyDescent="0.3">
      <c r="B31" s="18" t="s">
        <v>36</v>
      </c>
      <c r="C31" s="19">
        <v>292</v>
      </c>
      <c r="D31" s="19">
        <v>1227</v>
      </c>
      <c r="E31" s="17">
        <f t="shared" si="0"/>
        <v>1519</v>
      </c>
      <c r="F31" s="2"/>
      <c r="G31" s="18" t="s">
        <v>36</v>
      </c>
      <c r="H31" s="19">
        <v>395</v>
      </c>
      <c r="I31" s="19">
        <v>227</v>
      </c>
      <c r="J31" s="19">
        <v>227</v>
      </c>
      <c r="K31" s="19">
        <v>440</v>
      </c>
      <c r="L31" s="19">
        <v>199</v>
      </c>
      <c r="M31" s="62">
        <v>263</v>
      </c>
      <c r="N31" s="62">
        <v>48</v>
      </c>
      <c r="O31" s="17">
        <f t="shared" si="1"/>
        <v>1799</v>
      </c>
      <c r="P31" s="2"/>
      <c r="Q31" s="18" t="s">
        <v>36</v>
      </c>
      <c r="R31" s="17">
        <v>505</v>
      </c>
      <c r="S31" s="2"/>
      <c r="T31" s="18" t="s">
        <v>36</v>
      </c>
      <c r="U31" s="17">
        <v>517</v>
      </c>
      <c r="V31" s="2"/>
      <c r="W31" s="18" t="s">
        <v>36</v>
      </c>
      <c r="X31" s="17">
        <f t="shared" si="2"/>
        <v>116</v>
      </c>
      <c r="Y31" s="2"/>
      <c r="Z31" s="18" t="s">
        <v>36</v>
      </c>
      <c r="AA31" s="17">
        <v>205</v>
      </c>
      <c r="AC31" s="38" t="s">
        <v>37</v>
      </c>
      <c r="AD31" s="33" t="s">
        <v>18</v>
      </c>
      <c r="AE31" s="45" t="s">
        <v>18</v>
      </c>
      <c r="AF31" s="33" t="s">
        <v>18</v>
      </c>
      <c r="AG31" s="12">
        <v>2</v>
      </c>
      <c r="AH31" s="13">
        <v>2</v>
      </c>
      <c r="AI31" s="33" t="s">
        <v>18</v>
      </c>
      <c r="AJ31" s="33" t="s">
        <v>18</v>
      </c>
      <c r="AK31" s="33" t="s">
        <v>18</v>
      </c>
      <c r="AL31" s="13">
        <v>1</v>
      </c>
      <c r="AM31" s="41" t="s">
        <v>18</v>
      </c>
      <c r="AN31" s="41" t="s">
        <v>18</v>
      </c>
      <c r="AO31" s="13">
        <v>1</v>
      </c>
      <c r="AP31" s="41" t="s">
        <v>18</v>
      </c>
      <c r="AQ31" s="41" t="s">
        <v>18</v>
      </c>
      <c r="AR31" s="42" t="s">
        <v>18</v>
      </c>
      <c r="AS31" s="41" t="s">
        <v>18</v>
      </c>
      <c r="AU31" s="38" t="s">
        <v>37</v>
      </c>
      <c r="AV31" s="33" t="s">
        <v>18</v>
      </c>
      <c r="AW31" s="112" t="s">
        <v>18</v>
      </c>
      <c r="AX31" s="45" t="s">
        <v>18</v>
      </c>
      <c r="AY31" s="107" t="s">
        <v>18</v>
      </c>
      <c r="AZ31" s="33" t="s">
        <v>18</v>
      </c>
      <c r="BA31" s="107">
        <v>2</v>
      </c>
      <c r="BB31" s="12">
        <v>2</v>
      </c>
      <c r="BC31" s="107">
        <v>2</v>
      </c>
      <c r="BD31" s="13">
        <v>2</v>
      </c>
      <c r="BE31" s="110">
        <v>2</v>
      </c>
      <c r="BF31" s="33" t="s">
        <v>18</v>
      </c>
      <c r="BG31" s="112" t="s">
        <v>18</v>
      </c>
      <c r="BH31" s="33" t="s">
        <v>18</v>
      </c>
      <c r="BI31" s="112" t="s">
        <v>18</v>
      </c>
      <c r="BJ31" s="33" t="s">
        <v>18</v>
      </c>
      <c r="BK31" s="112" t="s">
        <v>18</v>
      </c>
      <c r="BL31" s="13">
        <v>1</v>
      </c>
      <c r="BM31" s="110">
        <v>1</v>
      </c>
      <c r="BN31" s="41" t="s">
        <v>18</v>
      </c>
      <c r="BO31" s="112">
        <v>1</v>
      </c>
      <c r="BP31" s="41" t="s">
        <v>18</v>
      </c>
      <c r="BQ31" s="112">
        <v>1</v>
      </c>
      <c r="BR31" s="13">
        <v>1</v>
      </c>
      <c r="BS31" s="107">
        <v>1</v>
      </c>
      <c r="BT31" s="41" t="s">
        <v>18</v>
      </c>
      <c r="BU31" s="107">
        <v>2</v>
      </c>
      <c r="BV31" s="41" t="s">
        <v>18</v>
      </c>
      <c r="BW31" s="112" t="s">
        <v>18</v>
      </c>
      <c r="BX31" s="42" t="s">
        <v>18</v>
      </c>
      <c r="BY31" s="107">
        <v>1</v>
      </c>
      <c r="BZ31" s="41" t="s">
        <v>18</v>
      </c>
      <c r="CA31" s="117">
        <v>1</v>
      </c>
    </row>
    <row r="32" spans="2:79" ht="15" thickBot="1" x14ac:dyDescent="0.35">
      <c r="B32" s="18" t="s">
        <v>37</v>
      </c>
      <c r="C32" s="19">
        <v>294</v>
      </c>
      <c r="D32" s="19">
        <v>1226</v>
      </c>
      <c r="E32" s="17">
        <f t="shared" si="0"/>
        <v>1520</v>
      </c>
      <c r="F32" s="2"/>
      <c r="G32" s="18" t="s">
        <v>37</v>
      </c>
      <c r="H32" s="19">
        <v>398</v>
      </c>
      <c r="I32" s="19">
        <v>224</v>
      </c>
      <c r="J32" s="19">
        <v>227</v>
      </c>
      <c r="K32" s="19">
        <v>442</v>
      </c>
      <c r="L32" s="19">
        <v>197</v>
      </c>
      <c r="M32" s="62">
        <v>264</v>
      </c>
      <c r="N32" s="62">
        <v>48</v>
      </c>
      <c r="O32" s="17">
        <f t="shared" si="1"/>
        <v>1800</v>
      </c>
      <c r="P32" s="2"/>
      <c r="Q32" s="18" t="s">
        <v>37</v>
      </c>
      <c r="R32" s="17">
        <v>504</v>
      </c>
      <c r="S32" s="2"/>
      <c r="T32" s="18" t="s">
        <v>37</v>
      </c>
      <c r="U32" s="17">
        <v>518</v>
      </c>
      <c r="V32" s="2"/>
      <c r="W32" s="18" t="s">
        <v>37</v>
      </c>
      <c r="X32" s="17">
        <v>116</v>
      </c>
      <c r="Y32" s="2"/>
      <c r="Z32" s="18" t="s">
        <v>37</v>
      </c>
      <c r="AA32" s="17">
        <v>205</v>
      </c>
      <c r="AC32" s="36" t="s">
        <v>38</v>
      </c>
      <c r="AD32" s="27">
        <v>2</v>
      </c>
      <c r="AE32" s="46" t="s">
        <v>18</v>
      </c>
      <c r="AF32" s="27">
        <v>2</v>
      </c>
      <c r="AG32" s="27">
        <v>3</v>
      </c>
      <c r="AH32" s="28">
        <v>2</v>
      </c>
      <c r="AI32" s="123" t="s">
        <v>96</v>
      </c>
      <c r="AJ32" s="123" t="s">
        <v>18</v>
      </c>
      <c r="AK32" s="123" t="s">
        <v>18</v>
      </c>
      <c r="AL32" s="28">
        <v>1</v>
      </c>
      <c r="AM32" s="28">
        <v>1</v>
      </c>
      <c r="AN32" s="28">
        <v>2</v>
      </c>
      <c r="AO32" s="28">
        <v>1</v>
      </c>
      <c r="AP32" s="28">
        <v>2</v>
      </c>
      <c r="AQ32" s="123" t="s">
        <v>18</v>
      </c>
      <c r="AR32" s="125" t="s">
        <v>18</v>
      </c>
      <c r="AS32" s="46" t="s">
        <v>18</v>
      </c>
      <c r="AU32" s="36" t="s">
        <v>38</v>
      </c>
      <c r="AV32" s="27">
        <v>2</v>
      </c>
      <c r="AW32" s="111">
        <v>2</v>
      </c>
      <c r="AX32" s="46" t="s">
        <v>18</v>
      </c>
      <c r="AY32" s="119" t="s">
        <v>18</v>
      </c>
      <c r="AZ32" s="27">
        <v>2</v>
      </c>
      <c r="BA32" s="111">
        <v>2</v>
      </c>
      <c r="BB32" s="27">
        <v>3</v>
      </c>
      <c r="BC32" s="111">
        <v>3</v>
      </c>
      <c r="BD32" s="28">
        <v>2</v>
      </c>
      <c r="BE32" s="111">
        <v>2</v>
      </c>
      <c r="BF32" s="123" t="s">
        <v>96</v>
      </c>
      <c r="BG32" s="120" t="s">
        <v>96</v>
      </c>
      <c r="BH32" s="123" t="s">
        <v>18</v>
      </c>
      <c r="BI32" s="120" t="s">
        <v>18</v>
      </c>
      <c r="BJ32" s="123" t="s">
        <v>18</v>
      </c>
      <c r="BK32" s="120">
        <v>1</v>
      </c>
      <c r="BL32" s="28">
        <v>1</v>
      </c>
      <c r="BM32" s="111">
        <v>1</v>
      </c>
      <c r="BN32" s="28">
        <v>1</v>
      </c>
      <c r="BO32" s="111">
        <v>1</v>
      </c>
      <c r="BP32" s="28">
        <v>2</v>
      </c>
      <c r="BQ32" s="111">
        <v>2</v>
      </c>
      <c r="BR32" s="28">
        <v>1</v>
      </c>
      <c r="BS32" s="119">
        <v>1</v>
      </c>
      <c r="BT32" s="28">
        <v>2</v>
      </c>
      <c r="BU32" s="111">
        <v>2</v>
      </c>
      <c r="BV32" s="123" t="s">
        <v>18</v>
      </c>
      <c r="BW32" s="120">
        <v>1</v>
      </c>
      <c r="BX32" s="125" t="s">
        <v>18</v>
      </c>
      <c r="BY32" s="119">
        <v>2</v>
      </c>
      <c r="BZ32" s="46" t="s">
        <v>18</v>
      </c>
      <c r="CA32" s="118">
        <v>2</v>
      </c>
    </row>
    <row r="33" spans="2:79" ht="15" thickTop="1" x14ac:dyDescent="0.3">
      <c r="B33" s="18" t="s">
        <v>38</v>
      </c>
      <c r="C33" s="19">
        <v>295</v>
      </c>
      <c r="D33" s="19">
        <v>1228</v>
      </c>
      <c r="E33" s="17">
        <f t="shared" si="0"/>
        <v>1523</v>
      </c>
      <c r="F33" s="2"/>
      <c r="G33" s="18" t="s">
        <v>38</v>
      </c>
      <c r="H33" s="19">
        <v>377</v>
      </c>
      <c r="I33" s="19">
        <v>395</v>
      </c>
      <c r="J33" s="19">
        <v>429</v>
      </c>
      <c r="K33" s="19">
        <v>445</v>
      </c>
      <c r="L33" s="19">
        <v>199</v>
      </c>
      <c r="M33" s="62">
        <v>234</v>
      </c>
      <c r="N33" s="62">
        <v>48</v>
      </c>
      <c r="O33" s="17">
        <f t="shared" si="1"/>
        <v>2127</v>
      </c>
      <c r="P33" s="2"/>
      <c r="Q33" s="18" t="s">
        <v>38</v>
      </c>
      <c r="R33" s="17">
        <v>511</v>
      </c>
      <c r="S33" s="2"/>
      <c r="T33" s="18" t="s">
        <v>38</v>
      </c>
      <c r="U33" s="17">
        <f>U32</f>
        <v>518</v>
      </c>
      <c r="V33" s="2"/>
      <c r="W33" s="18" t="s">
        <v>38</v>
      </c>
      <c r="X33" s="17">
        <f t="shared" si="2"/>
        <v>116</v>
      </c>
      <c r="Y33" s="2"/>
      <c r="Z33" s="18" t="s">
        <v>38</v>
      </c>
      <c r="AA33" s="17">
        <v>205</v>
      </c>
      <c r="AC33" s="11"/>
      <c r="AD33" s="73">
        <f>SUM(AD9:AD32)</f>
        <v>36</v>
      </c>
      <c r="AE33" s="73">
        <f t="shared" ref="AE33:AS33" si="3">SUM(AE9:AE32)</f>
        <v>18</v>
      </c>
      <c r="AF33" s="73">
        <f t="shared" si="3"/>
        <v>68</v>
      </c>
      <c r="AG33" s="73">
        <f t="shared" si="3"/>
        <v>73</v>
      </c>
      <c r="AH33" s="73">
        <f t="shared" si="3"/>
        <v>42</v>
      </c>
      <c r="AI33" s="73">
        <f>40</f>
        <v>40</v>
      </c>
      <c r="AJ33" s="73">
        <f t="shared" si="3"/>
        <v>28</v>
      </c>
      <c r="AK33" s="73">
        <f t="shared" si="3"/>
        <v>43</v>
      </c>
      <c r="AL33" s="73">
        <f t="shared" si="3"/>
        <v>15</v>
      </c>
      <c r="AM33" s="73">
        <f t="shared" si="3"/>
        <v>22</v>
      </c>
      <c r="AN33" s="73">
        <f t="shared" si="3"/>
        <v>40</v>
      </c>
      <c r="AO33" s="73">
        <f t="shared" si="3"/>
        <v>47</v>
      </c>
      <c r="AP33" s="73">
        <f t="shared" si="3"/>
        <v>34</v>
      </c>
      <c r="AQ33" s="73">
        <f t="shared" si="3"/>
        <v>17</v>
      </c>
      <c r="AR33" s="73">
        <f t="shared" si="3"/>
        <v>29</v>
      </c>
      <c r="AS33" s="73">
        <f t="shared" si="3"/>
        <v>44</v>
      </c>
      <c r="AV33" s="71">
        <f t="shared" ref="AV33:CA33" si="4">SUM(AV9:AV32)</f>
        <v>36</v>
      </c>
      <c r="AW33" s="121">
        <f t="shared" si="4"/>
        <v>36</v>
      </c>
      <c r="AX33" s="71">
        <f t="shared" si="4"/>
        <v>18</v>
      </c>
      <c r="AY33" s="121">
        <f t="shared" si="4"/>
        <v>18</v>
      </c>
      <c r="AZ33" s="71">
        <f t="shared" si="4"/>
        <v>68</v>
      </c>
      <c r="BA33" s="121">
        <f t="shared" si="4"/>
        <v>68</v>
      </c>
      <c r="BB33" s="71">
        <f t="shared" si="4"/>
        <v>71</v>
      </c>
      <c r="BC33" s="121">
        <f t="shared" si="4"/>
        <v>71</v>
      </c>
      <c r="BD33" s="71">
        <f t="shared" si="4"/>
        <v>42</v>
      </c>
      <c r="BE33" s="121">
        <f t="shared" si="4"/>
        <v>42</v>
      </c>
      <c r="BF33" s="71">
        <f t="shared" si="4"/>
        <v>0</v>
      </c>
      <c r="BG33" s="121">
        <f t="shared" si="4"/>
        <v>0</v>
      </c>
      <c r="BH33" s="71">
        <f t="shared" si="4"/>
        <v>28</v>
      </c>
      <c r="BI33" s="121">
        <f t="shared" si="4"/>
        <v>28</v>
      </c>
      <c r="BJ33" s="71">
        <f t="shared" si="4"/>
        <v>43</v>
      </c>
      <c r="BK33" s="121">
        <f t="shared" si="4"/>
        <v>43</v>
      </c>
      <c r="BL33" s="71">
        <f t="shared" si="4"/>
        <v>15</v>
      </c>
      <c r="BM33" s="121">
        <f t="shared" si="4"/>
        <v>15</v>
      </c>
      <c r="BN33" s="71">
        <f t="shared" si="4"/>
        <v>22</v>
      </c>
      <c r="BO33" s="121">
        <f t="shared" si="4"/>
        <v>22</v>
      </c>
      <c r="BP33" s="71">
        <f t="shared" si="4"/>
        <v>40</v>
      </c>
      <c r="BQ33" s="121">
        <f t="shared" si="4"/>
        <v>40</v>
      </c>
      <c r="BR33" s="71">
        <f t="shared" si="4"/>
        <v>47</v>
      </c>
      <c r="BS33" s="121">
        <f t="shared" si="4"/>
        <v>47</v>
      </c>
      <c r="BT33" s="71">
        <f t="shared" si="4"/>
        <v>34</v>
      </c>
      <c r="BU33" s="121">
        <f t="shared" si="4"/>
        <v>34</v>
      </c>
      <c r="BV33" s="71">
        <f t="shared" si="4"/>
        <v>17</v>
      </c>
      <c r="BW33" s="121">
        <f t="shared" si="4"/>
        <v>17</v>
      </c>
      <c r="BX33" s="71">
        <f t="shared" si="4"/>
        <v>29</v>
      </c>
      <c r="BY33" s="121">
        <f t="shared" si="4"/>
        <v>29</v>
      </c>
      <c r="BZ33" s="71">
        <f t="shared" si="4"/>
        <v>44</v>
      </c>
      <c r="CA33" s="121">
        <f t="shared" si="4"/>
        <v>44</v>
      </c>
    </row>
    <row r="34" spans="2:79" ht="18" x14ac:dyDescent="0.35">
      <c r="B34" s="20" t="s">
        <v>48</v>
      </c>
      <c r="C34" s="21">
        <f>SUM(C10:C33)</f>
        <v>8391</v>
      </c>
      <c r="D34" s="21">
        <f>SUM(D10:D33)</f>
        <v>30421</v>
      </c>
      <c r="E34" s="22">
        <f>SUM(E10:E33)</f>
        <v>38812</v>
      </c>
      <c r="F34" s="23"/>
      <c r="G34" s="20" t="s">
        <v>48</v>
      </c>
      <c r="H34" s="21">
        <f t="shared" ref="H34:O34" si="5">SUM(H10:H33)</f>
        <v>8849</v>
      </c>
      <c r="I34" s="21">
        <f t="shared" si="5"/>
        <v>9390</v>
      </c>
      <c r="J34" s="21">
        <f t="shared" si="5"/>
        <v>11135</v>
      </c>
      <c r="K34" s="21">
        <f t="shared" si="5"/>
        <v>9725</v>
      </c>
      <c r="L34" s="21">
        <f t="shared" si="5"/>
        <v>6827</v>
      </c>
      <c r="M34" s="21">
        <f t="shared" si="5"/>
        <v>8099</v>
      </c>
      <c r="N34" s="21">
        <f t="shared" si="5"/>
        <v>1804</v>
      </c>
      <c r="O34" s="63">
        <f t="shared" si="5"/>
        <v>55829</v>
      </c>
      <c r="P34" s="23"/>
      <c r="Q34" s="24" t="s">
        <v>48</v>
      </c>
      <c r="R34" s="22">
        <f>SUM(R10:R33)</f>
        <v>13396</v>
      </c>
      <c r="S34" s="23"/>
      <c r="T34" s="24" t="s">
        <v>48</v>
      </c>
      <c r="U34" s="22">
        <f>SUM(U10:U33)</f>
        <v>12398</v>
      </c>
      <c r="V34" s="23"/>
      <c r="W34" s="24" t="s">
        <v>48</v>
      </c>
      <c r="X34" s="22">
        <f>SUM(X10:X33)</f>
        <v>2790</v>
      </c>
      <c r="Y34" s="2"/>
      <c r="Z34" s="24" t="s">
        <v>48</v>
      </c>
      <c r="AA34" s="22">
        <f>SUM(AA10:AA33)</f>
        <v>4920</v>
      </c>
      <c r="AC34" s="11"/>
      <c r="AD34" s="97"/>
      <c r="AE34" s="97"/>
      <c r="AF34" s="97"/>
      <c r="AG34" s="97"/>
      <c r="AH34" s="97"/>
      <c r="AI34" s="106"/>
      <c r="AJ34" s="106"/>
      <c r="AK34" s="106"/>
      <c r="AL34" s="106"/>
      <c r="AM34" s="98"/>
      <c r="AN34" s="69"/>
      <c r="AO34" s="69"/>
      <c r="AP34" s="11"/>
      <c r="AQ34" s="11"/>
      <c r="AR34" s="11"/>
      <c r="AS34" s="11"/>
    </row>
    <row r="35" spans="2:79" ht="18.600000000000001" thickBot="1" x14ac:dyDescent="0.4">
      <c r="B35" s="47" t="s">
        <v>49</v>
      </c>
      <c r="C35" s="48">
        <f>+C34/24</f>
        <v>349.625</v>
      </c>
      <c r="D35" s="48">
        <f>+D34/24</f>
        <v>1267.5416666666667</v>
      </c>
      <c r="E35" s="49">
        <f>+E34/24</f>
        <v>1617.1666666666667</v>
      </c>
      <c r="F35" s="2"/>
      <c r="G35" s="47" t="s">
        <v>49</v>
      </c>
      <c r="H35" s="48">
        <f t="shared" ref="H35:O35" si="6">+H34/24</f>
        <v>368.70833333333331</v>
      </c>
      <c r="I35" s="48">
        <f t="shared" si="6"/>
        <v>391.25</v>
      </c>
      <c r="J35" s="48">
        <f t="shared" si="6"/>
        <v>463.95833333333331</v>
      </c>
      <c r="K35" s="48">
        <f t="shared" si="6"/>
        <v>405.20833333333331</v>
      </c>
      <c r="L35" s="48">
        <f>+L34/24</f>
        <v>284.45833333333331</v>
      </c>
      <c r="M35" s="48">
        <f>+M34/24</f>
        <v>337.45833333333331</v>
      </c>
      <c r="N35" s="48">
        <f>+N34/24</f>
        <v>75.166666666666671</v>
      </c>
      <c r="O35" s="49">
        <f t="shared" si="6"/>
        <v>2326.2083333333335</v>
      </c>
      <c r="P35" s="2"/>
      <c r="Q35" s="25" t="s">
        <v>49</v>
      </c>
      <c r="R35" s="49">
        <f>+R34/24</f>
        <v>558.16666666666663</v>
      </c>
      <c r="S35" s="2"/>
      <c r="T35" s="25" t="s">
        <v>49</v>
      </c>
      <c r="U35" s="49">
        <f>+U34/24</f>
        <v>516.58333333333337</v>
      </c>
      <c r="V35" s="2"/>
      <c r="W35" s="25" t="s">
        <v>49</v>
      </c>
      <c r="X35" s="49">
        <f>+X34/24</f>
        <v>116.25</v>
      </c>
      <c r="Y35" s="2"/>
      <c r="Z35" s="25" t="s">
        <v>49</v>
      </c>
      <c r="AA35" s="49">
        <f>+AA34/24</f>
        <v>205</v>
      </c>
      <c r="AC35" s="11"/>
      <c r="AD35" s="4"/>
      <c r="AE35" s="4"/>
      <c r="AF35" s="4"/>
      <c r="AG35" s="4"/>
      <c r="AH35" s="11"/>
      <c r="AI35" s="67"/>
      <c r="AJ35" s="68"/>
      <c r="AK35" s="68"/>
      <c r="AL35" s="68"/>
      <c r="AM35" s="68"/>
      <c r="AN35" s="69"/>
      <c r="AO35" s="68"/>
      <c r="AP35" s="11"/>
      <c r="AQ35" s="11"/>
      <c r="AR35" s="11"/>
      <c r="AS35" s="11"/>
    </row>
    <row r="37" spans="2:79" x14ac:dyDescent="0.3">
      <c r="C37" s="128">
        <f>AVERAGE(C10:C26)</f>
        <v>373.88235294117646</v>
      </c>
      <c r="D37" s="128">
        <f>AVERAGE(D10:D26)</f>
        <v>1285.2352941176471</v>
      </c>
      <c r="E37" s="128">
        <f>D37+C37</f>
        <v>1659.1176470588234</v>
      </c>
      <c r="F37">
        <v>133321</v>
      </c>
      <c r="G37" s="129" t="s">
        <v>101</v>
      </c>
      <c r="H37" s="128">
        <f t="shared" ref="H37:N37" si="7">AVERAGE(H10:H13)</f>
        <v>360.25</v>
      </c>
      <c r="I37" s="128">
        <f t="shared" si="7"/>
        <v>452.5</v>
      </c>
      <c r="J37" s="128">
        <f t="shared" si="7"/>
        <v>514.75</v>
      </c>
      <c r="K37" s="128">
        <f t="shared" si="7"/>
        <v>393.5</v>
      </c>
      <c r="L37" s="128">
        <f t="shared" si="7"/>
        <v>318</v>
      </c>
      <c r="M37" s="128">
        <f t="shared" si="7"/>
        <v>366.25</v>
      </c>
      <c r="N37" s="128">
        <f t="shared" si="7"/>
        <v>85.5</v>
      </c>
      <c r="O37" s="128">
        <f t="shared" ref="O37:O42" si="8">SUM(H37:N37)</f>
        <v>2490.75</v>
      </c>
    </row>
    <row r="38" spans="2:79" x14ac:dyDescent="0.3">
      <c r="C38" s="128">
        <f>AVERAGE(C27:C33)</f>
        <v>290.71428571428572</v>
      </c>
      <c r="D38" s="128">
        <f>AVERAGE(D27:D33)</f>
        <v>1224.5714285714287</v>
      </c>
      <c r="E38" s="128">
        <f>D38+C38</f>
        <v>1515.2857142857144</v>
      </c>
      <c r="F38">
        <v>123321</v>
      </c>
      <c r="G38" s="129" t="s">
        <v>103</v>
      </c>
      <c r="H38" s="128">
        <f t="shared" ref="H38:N38" si="9">AVERAGE(H14:H16)</f>
        <v>364</v>
      </c>
      <c r="I38" s="128">
        <f t="shared" si="9"/>
        <v>357.66666666666669</v>
      </c>
      <c r="J38" s="128">
        <f t="shared" si="9"/>
        <v>523.33333333333337</v>
      </c>
      <c r="K38" s="128">
        <f t="shared" si="9"/>
        <v>403</v>
      </c>
      <c r="L38" s="128">
        <f t="shared" si="9"/>
        <v>324.66666666666669</v>
      </c>
      <c r="M38" s="128">
        <f t="shared" si="9"/>
        <v>378</v>
      </c>
      <c r="N38" s="128">
        <f t="shared" si="9"/>
        <v>85</v>
      </c>
      <c r="O38" s="128">
        <f t="shared" si="8"/>
        <v>2435.666666666667</v>
      </c>
    </row>
    <row r="39" spans="2:79" x14ac:dyDescent="0.3">
      <c r="F39">
        <v>133321</v>
      </c>
      <c r="G39" s="129" t="s">
        <v>102</v>
      </c>
      <c r="H39" s="128">
        <f t="shared" ref="H39:N39" si="10">AVERAGE(H22:H26)</f>
        <v>358.6</v>
      </c>
      <c r="I39" s="128">
        <f t="shared" si="10"/>
        <v>426</v>
      </c>
      <c r="J39" s="128">
        <f t="shared" si="10"/>
        <v>510</v>
      </c>
      <c r="K39" s="128">
        <f t="shared" si="10"/>
        <v>387</v>
      </c>
      <c r="L39" s="128">
        <f t="shared" si="10"/>
        <v>317.8</v>
      </c>
      <c r="M39" s="128">
        <f t="shared" si="10"/>
        <v>364.8</v>
      </c>
      <c r="N39" s="128">
        <f t="shared" si="10"/>
        <v>83.6</v>
      </c>
      <c r="O39" s="128">
        <f t="shared" si="8"/>
        <v>2447.7999999999997</v>
      </c>
    </row>
    <row r="40" spans="2:79" x14ac:dyDescent="0.3">
      <c r="F40">
        <v>133311</v>
      </c>
      <c r="G40" s="129" t="s">
        <v>104</v>
      </c>
      <c r="H40" s="128">
        <f t="shared" ref="H40:N40" si="11">AVERAGE(H27:H29)</f>
        <v>376</v>
      </c>
      <c r="I40" s="128">
        <f t="shared" si="11"/>
        <v>400</v>
      </c>
      <c r="J40" s="128">
        <f t="shared" si="11"/>
        <v>441.33333333333331</v>
      </c>
      <c r="K40" s="128">
        <f t="shared" si="11"/>
        <v>422</v>
      </c>
      <c r="L40" s="128">
        <f t="shared" si="11"/>
        <v>194</v>
      </c>
      <c r="M40" s="128">
        <f t="shared" si="11"/>
        <v>267.33333333333331</v>
      </c>
      <c r="N40" s="128">
        <f t="shared" si="11"/>
        <v>55.666666666666664</v>
      </c>
      <c r="O40" s="128">
        <f t="shared" si="8"/>
        <v>2156.333333333333</v>
      </c>
    </row>
    <row r="41" spans="2:79" x14ac:dyDescent="0.3">
      <c r="F41">
        <v>122311</v>
      </c>
      <c r="G41" s="129" t="s">
        <v>105</v>
      </c>
      <c r="H41" s="128">
        <f t="shared" ref="H41:N41" si="12">AVERAGE(H30:H32)</f>
        <v>396.66666666666669</v>
      </c>
      <c r="I41" s="128">
        <f t="shared" si="12"/>
        <v>226.66666666666666</v>
      </c>
      <c r="J41" s="128">
        <f t="shared" si="12"/>
        <v>226</v>
      </c>
      <c r="K41" s="128">
        <f t="shared" si="12"/>
        <v>438.66666666666669</v>
      </c>
      <c r="L41" s="128">
        <f t="shared" si="12"/>
        <v>197.66666666666666</v>
      </c>
      <c r="M41" s="128">
        <f t="shared" si="12"/>
        <v>264.66666666666669</v>
      </c>
      <c r="N41" s="128">
        <f t="shared" si="12"/>
        <v>49.333333333333336</v>
      </c>
      <c r="O41" s="128">
        <f t="shared" si="8"/>
        <v>1799.6666666666667</v>
      </c>
    </row>
    <row r="42" spans="2:79" x14ac:dyDescent="0.3">
      <c r="F42">
        <v>133311</v>
      </c>
      <c r="G42" s="129" t="s">
        <v>106</v>
      </c>
      <c r="H42" s="128">
        <f t="shared" ref="H42:N42" si="13">H33</f>
        <v>377</v>
      </c>
      <c r="I42" s="128">
        <f t="shared" si="13"/>
        <v>395</v>
      </c>
      <c r="J42" s="128">
        <f t="shared" si="13"/>
        <v>429</v>
      </c>
      <c r="K42" s="128">
        <f t="shared" si="13"/>
        <v>445</v>
      </c>
      <c r="L42" s="128">
        <f t="shared" si="13"/>
        <v>199</v>
      </c>
      <c r="M42" s="128">
        <f t="shared" si="13"/>
        <v>234</v>
      </c>
      <c r="N42" s="128">
        <f t="shared" si="13"/>
        <v>48</v>
      </c>
      <c r="O42" s="128">
        <f t="shared" si="8"/>
        <v>2127</v>
      </c>
    </row>
  </sheetData>
  <mergeCells count="42">
    <mergeCell ref="BV7:BW7"/>
    <mergeCell ref="BX7:BY7"/>
    <mergeCell ref="AU4:CA4"/>
    <mergeCell ref="AU5:CA5"/>
    <mergeCell ref="AU7:AU8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BZ7:CA7"/>
    <mergeCell ref="BN7:BO7"/>
    <mergeCell ref="BT7:BU7"/>
    <mergeCell ref="AC5:AS5"/>
    <mergeCell ref="AC4:AS4"/>
    <mergeCell ref="AD7:AS7"/>
    <mergeCell ref="AC7:AC8"/>
    <mergeCell ref="Q7:R7"/>
    <mergeCell ref="T7:U7"/>
    <mergeCell ref="W7:X7"/>
    <mergeCell ref="BP7:BQ7"/>
    <mergeCell ref="BR7:BS7"/>
    <mergeCell ref="AC2:AS2"/>
    <mergeCell ref="AC3:AS3"/>
    <mergeCell ref="H8:O8"/>
    <mergeCell ref="Q8:Q9"/>
    <mergeCell ref="T8:T9"/>
    <mergeCell ref="B3:AA3"/>
    <mergeCell ref="B4:AA4"/>
    <mergeCell ref="Z8:Z9"/>
    <mergeCell ref="B7:E7"/>
    <mergeCell ref="G7:O7"/>
    <mergeCell ref="B5:X5"/>
    <mergeCell ref="Z7:AA7"/>
    <mergeCell ref="W8:W9"/>
    <mergeCell ref="B8:B9"/>
    <mergeCell ref="C8:E8"/>
    <mergeCell ref="G8:G9"/>
  </mergeCells>
  <pageMargins left="0.2" right="0.2" top="0.5" bottom="0.2" header="0.3" footer="0.3"/>
  <pageSetup paperSize="256" scale="22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Z41"/>
  <sheetViews>
    <sheetView topLeftCell="A4" workbookViewId="0">
      <pane xSplit="2" ySplit="5" topLeftCell="Y9" activePane="bottomRight" state="frozen"/>
      <selection activeCell="A4" sqref="A4"/>
      <selection pane="topRight" activeCell="C4" sqref="C4"/>
      <selection pane="bottomLeft" activeCell="A9" sqref="A9"/>
      <selection pane="bottomRight" activeCell="T5" sqref="T5:AZ5"/>
    </sheetView>
  </sheetViews>
  <sheetFormatPr defaultRowHeight="14.4" x14ac:dyDescent="0.3"/>
  <cols>
    <col min="2" max="2" width="8.6640625" customWidth="1"/>
    <col min="3" max="4" width="9.109375" customWidth="1"/>
    <col min="5" max="5" width="14.6640625" customWidth="1"/>
    <col min="8" max="8" width="10.33203125" bestFit="1" customWidth="1"/>
    <col min="9" max="9" width="13.88671875" bestFit="1" customWidth="1"/>
    <col min="16" max="17" width="11.33203125" bestFit="1" customWidth="1"/>
    <col min="18" max="18" width="9.88671875" customWidth="1"/>
    <col min="52" max="52" width="10.109375" customWidth="1"/>
  </cols>
  <sheetData>
    <row r="2" spans="2:52" ht="21" x14ac:dyDescent="0.4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2:52" ht="18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2:52" ht="21" x14ac:dyDescent="0.4">
      <c r="B4" s="156" t="s">
        <v>40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T4" s="156" t="s">
        <v>40</v>
      </c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2:52" ht="18" x14ac:dyDescent="0.35">
      <c r="B5" s="157" t="s">
        <v>126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T5" s="157" t="s">
        <v>130</v>
      </c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</row>
    <row r="6" spans="2:52" ht="15" thickBot="1" x14ac:dyDescent="0.35">
      <c r="B6" s="8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T6" s="8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4"/>
    </row>
    <row r="7" spans="2:52" ht="16.2" thickTop="1" x14ac:dyDescent="0.3">
      <c r="B7" s="176" t="s">
        <v>0</v>
      </c>
      <c r="C7" s="173" t="s">
        <v>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  <c r="T7" s="178" t="s">
        <v>0</v>
      </c>
      <c r="U7" s="172" t="s">
        <v>2</v>
      </c>
      <c r="V7" s="172"/>
      <c r="W7" s="172" t="s">
        <v>3</v>
      </c>
      <c r="X7" s="172"/>
      <c r="Y7" s="172" t="s">
        <v>4</v>
      </c>
      <c r="Z7" s="172"/>
      <c r="AA7" s="172" t="s">
        <v>5</v>
      </c>
      <c r="AB7" s="172"/>
      <c r="AC7" s="172" t="s">
        <v>6</v>
      </c>
      <c r="AD7" s="172"/>
      <c r="AE7" s="172" t="s">
        <v>68</v>
      </c>
      <c r="AF7" s="172"/>
      <c r="AG7" s="172" t="s">
        <v>69</v>
      </c>
      <c r="AH7" s="172"/>
      <c r="AI7" s="172" t="s">
        <v>74</v>
      </c>
      <c r="AJ7" s="172"/>
      <c r="AK7" s="172" t="s">
        <v>8</v>
      </c>
      <c r="AL7" s="172"/>
      <c r="AM7" s="172" t="s">
        <v>9</v>
      </c>
      <c r="AN7" s="172"/>
      <c r="AO7" s="172" t="s">
        <v>70</v>
      </c>
      <c r="AP7" s="172"/>
      <c r="AQ7" s="172" t="s">
        <v>11</v>
      </c>
      <c r="AR7" s="172"/>
      <c r="AS7" s="172" t="s">
        <v>71</v>
      </c>
      <c r="AT7" s="172"/>
      <c r="AU7" s="172" t="s">
        <v>72</v>
      </c>
      <c r="AV7" s="172"/>
      <c r="AW7" s="172" t="s">
        <v>64</v>
      </c>
      <c r="AX7" s="172"/>
      <c r="AY7" s="172" t="s">
        <v>73</v>
      </c>
      <c r="AZ7" s="180"/>
    </row>
    <row r="8" spans="2:52" ht="18.75" customHeight="1" thickBot="1" x14ac:dyDescent="0.35">
      <c r="B8" s="177"/>
      <c r="C8" s="58" t="s">
        <v>2</v>
      </c>
      <c r="D8" s="59" t="s">
        <v>3</v>
      </c>
      <c r="E8" s="59" t="s">
        <v>4</v>
      </c>
      <c r="F8" s="59" t="s">
        <v>5</v>
      </c>
      <c r="G8" s="60" t="s">
        <v>6</v>
      </c>
      <c r="H8" s="60" t="s">
        <v>59</v>
      </c>
      <c r="I8" s="60" t="s">
        <v>60</v>
      </c>
      <c r="J8" s="60" t="s">
        <v>7</v>
      </c>
      <c r="K8" s="60" t="s">
        <v>8</v>
      </c>
      <c r="L8" s="60" t="s">
        <v>9</v>
      </c>
      <c r="M8" s="60" t="s">
        <v>10</v>
      </c>
      <c r="N8" s="60" t="s">
        <v>11</v>
      </c>
      <c r="O8" s="60" t="s">
        <v>57</v>
      </c>
      <c r="P8" s="31" t="s">
        <v>58</v>
      </c>
      <c r="Q8" s="31" t="s">
        <v>64</v>
      </c>
      <c r="R8" s="66" t="s">
        <v>73</v>
      </c>
      <c r="T8" s="179"/>
      <c r="U8" s="43" t="s">
        <v>94</v>
      </c>
      <c r="V8" s="108" t="s">
        <v>95</v>
      </c>
      <c r="W8" s="43" t="s">
        <v>94</v>
      </c>
      <c r="X8" s="108" t="s">
        <v>95</v>
      </c>
      <c r="Y8" s="43" t="s">
        <v>94</v>
      </c>
      <c r="Z8" s="108" t="s">
        <v>95</v>
      </c>
      <c r="AA8" s="43" t="s">
        <v>94</v>
      </c>
      <c r="AB8" s="108" t="s">
        <v>95</v>
      </c>
      <c r="AC8" s="43" t="s">
        <v>94</v>
      </c>
      <c r="AD8" s="108" t="s">
        <v>95</v>
      </c>
      <c r="AE8" s="43" t="s">
        <v>94</v>
      </c>
      <c r="AF8" s="108" t="s">
        <v>95</v>
      </c>
      <c r="AG8" s="43" t="s">
        <v>94</v>
      </c>
      <c r="AH8" s="108" t="s">
        <v>95</v>
      </c>
      <c r="AI8" s="43" t="s">
        <v>94</v>
      </c>
      <c r="AJ8" s="108" t="s">
        <v>95</v>
      </c>
      <c r="AK8" s="43" t="s">
        <v>94</v>
      </c>
      <c r="AL8" s="108" t="s">
        <v>95</v>
      </c>
      <c r="AM8" s="43" t="s">
        <v>94</v>
      </c>
      <c r="AN8" s="108" t="s">
        <v>95</v>
      </c>
      <c r="AO8" s="43" t="s">
        <v>94</v>
      </c>
      <c r="AP8" s="108" t="s">
        <v>95</v>
      </c>
      <c r="AQ8" s="43" t="s">
        <v>94</v>
      </c>
      <c r="AR8" s="108" t="s">
        <v>95</v>
      </c>
      <c r="AS8" s="43" t="s">
        <v>94</v>
      </c>
      <c r="AT8" s="108" t="s">
        <v>95</v>
      </c>
      <c r="AU8" s="43" t="s">
        <v>94</v>
      </c>
      <c r="AV8" s="108" t="s">
        <v>95</v>
      </c>
      <c r="AW8" s="43" t="s">
        <v>94</v>
      </c>
      <c r="AX8" s="108" t="s">
        <v>95</v>
      </c>
      <c r="AY8" s="43" t="s">
        <v>94</v>
      </c>
      <c r="AZ8" s="114" t="s">
        <v>95</v>
      </c>
    </row>
    <row r="9" spans="2:52" ht="18" customHeight="1" thickTop="1" x14ac:dyDescent="0.3">
      <c r="B9" s="122" t="s">
        <v>12</v>
      </c>
      <c r="C9" s="132">
        <f>V9</f>
        <v>2</v>
      </c>
      <c r="D9" s="132">
        <v>2</v>
      </c>
      <c r="E9" s="133">
        <v>3</v>
      </c>
      <c r="F9" s="133">
        <f>AB9</f>
        <v>4</v>
      </c>
      <c r="G9" s="134">
        <f>AD9</f>
        <v>3</v>
      </c>
      <c r="H9" s="135" t="str">
        <f>H31</f>
        <v>2 (45 Hz )</v>
      </c>
      <c r="I9" s="134">
        <f>AH9</f>
        <v>3</v>
      </c>
      <c r="J9" s="134">
        <f>AJ9</f>
        <v>3</v>
      </c>
      <c r="K9" s="134">
        <f>AL9</f>
        <v>1</v>
      </c>
      <c r="L9" s="134">
        <f>AN9</f>
        <v>2</v>
      </c>
      <c r="M9" s="134">
        <f>AP9</f>
        <v>2</v>
      </c>
      <c r="N9" s="134">
        <f>AR9</f>
        <v>3</v>
      </c>
      <c r="O9" s="134">
        <f>AT9</f>
        <v>2</v>
      </c>
      <c r="P9" s="134">
        <f>AV9</f>
        <v>1</v>
      </c>
      <c r="Q9" s="134">
        <f>AX9</f>
        <v>2</v>
      </c>
      <c r="R9" s="136">
        <f>AZ9</f>
        <v>3</v>
      </c>
      <c r="T9" s="141">
        <v>0.20833333333333334</v>
      </c>
      <c r="U9" s="145">
        <v>2</v>
      </c>
      <c r="V9" s="109">
        <v>2</v>
      </c>
      <c r="W9" s="147" t="s">
        <v>18</v>
      </c>
      <c r="X9" s="107">
        <v>1</v>
      </c>
      <c r="Y9" s="148">
        <v>2</v>
      </c>
      <c r="Z9" s="109">
        <v>4</v>
      </c>
      <c r="AA9" s="148">
        <v>4</v>
      </c>
      <c r="AB9" s="109">
        <v>4</v>
      </c>
      <c r="AC9" s="148">
        <v>3</v>
      </c>
      <c r="AD9" s="109">
        <v>3</v>
      </c>
      <c r="AE9" s="124" t="s">
        <v>96</v>
      </c>
      <c r="AF9" s="126" t="s">
        <v>107</v>
      </c>
      <c r="AG9" s="148">
        <v>3</v>
      </c>
      <c r="AH9" s="109">
        <v>3</v>
      </c>
      <c r="AI9" s="148">
        <v>3</v>
      </c>
      <c r="AJ9" s="113">
        <v>3</v>
      </c>
      <c r="AK9" s="148">
        <v>1</v>
      </c>
      <c r="AL9" s="113">
        <v>1</v>
      </c>
      <c r="AM9" s="148">
        <v>1</v>
      </c>
      <c r="AN9" s="109">
        <v>2</v>
      </c>
      <c r="AO9" s="148">
        <v>2</v>
      </c>
      <c r="AP9" s="109">
        <v>2</v>
      </c>
      <c r="AQ9" s="148">
        <v>3</v>
      </c>
      <c r="AR9" s="113">
        <v>3</v>
      </c>
      <c r="AS9" s="148">
        <v>2</v>
      </c>
      <c r="AT9" s="109">
        <v>2</v>
      </c>
      <c r="AU9" s="148">
        <v>1</v>
      </c>
      <c r="AV9" s="113">
        <v>1</v>
      </c>
      <c r="AW9" s="148">
        <v>1</v>
      </c>
      <c r="AX9" s="109">
        <v>2</v>
      </c>
      <c r="AY9" s="148">
        <v>2</v>
      </c>
      <c r="AZ9" s="115">
        <v>3</v>
      </c>
    </row>
    <row r="10" spans="2:52" ht="18" customHeight="1" x14ac:dyDescent="0.3">
      <c r="B10" s="38" t="s">
        <v>13</v>
      </c>
      <c r="C10" s="33">
        <f t="shared" ref="C10:C32" si="0">V10</f>
        <v>2</v>
      </c>
      <c r="D10" s="12">
        <v>2</v>
      </c>
      <c r="E10" s="12">
        <f t="shared" ref="E10:E32" si="1">Z10</f>
        <v>4</v>
      </c>
      <c r="F10" s="12">
        <f t="shared" ref="F10:F32" si="2">AB10</f>
        <v>4</v>
      </c>
      <c r="G10" s="13">
        <f t="shared" ref="G10:G32" si="3">AD10</f>
        <v>3</v>
      </c>
      <c r="H10" s="42" t="s">
        <v>120</v>
      </c>
      <c r="I10" s="13">
        <f t="shared" ref="I10:I32" si="4">AH10</f>
        <v>3</v>
      </c>
      <c r="J10" s="13">
        <f t="shared" ref="J10:J32" si="5">AJ10</f>
        <v>3</v>
      </c>
      <c r="K10" s="13">
        <f t="shared" ref="K10:K32" si="6">AL10</f>
        <v>1</v>
      </c>
      <c r="L10" s="13">
        <f t="shared" ref="L10:L32" si="7">AN10</f>
        <v>2</v>
      </c>
      <c r="M10" s="13">
        <f t="shared" ref="M10:M32" si="8">AP10</f>
        <v>3</v>
      </c>
      <c r="N10" s="13">
        <f t="shared" ref="N10:N32" si="9">AR10</f>
        <v>3</v>
      </c>
      <c r="O10" s="13">
        <f t="shared" ref="O10:O32" si="10">AT10</f>
        <v>2</v>
      </c>
      <c r="P10" s="13">
        <f t="shared" ref="P10:P32" si="11">AV10</f>
        <v>1</v>
      </c>
      <c r="Q10" s="13">
        <f t="shared" ref="Q10:Q32" si="12">AX10</f>
        <v>2</v>
      </c>
      <c r="R10" s="137">
        <f t="shared" ref="R10:R32" si="13">AZ10</f>
        <v>3</v>
      </c>
      <c r="T10" s="142">
        <v>0.25</v>
      </c>
      <c r="U10" s="146">
        <v>2</v>
      </c>
      <c r="V10" s="110">
        <v>2</v>
      </c>
      <c r="W10" s="146">
        <v>2</v>
      </c>
      <c r="X10" s="110">
        <v>1</v>
      </c>
      <c r="Y10" s="149">
        <v>4</v>
      </c>
      <c r="Z10" s="110">
        <v>4</v>
      </c>
      <c r="AA10" s="149">
        <v>4</v>
      </c>
      <c r="AB10" s="110">
        <v>4</v>
      </c>
      <c r="AC10" s="149">
        <v>3</v>
      </c>
      <c r="AD10" s="110">
        <v>3</v>
      </c>
      <c r="AE10" s="42" t="s">
        <v>107</v>
      </c>
      <c r="AF10" s="127" t="s">
        <v>107</v>
      </c>
      <c r="AG10" s="149">
        <v>3</v>
      </c>
      <c r="AH10" s="110">
        <v>3</v>
      </c>
      <c r="AI10" s="149">
        <v>3</v>
      </c>
      <c r="AJ10" s="113">
        <v>3</v>
      </c>
      <c r="AK10" s="149">
        <v>1</v>
      </c>
      <c r="AL10" s="107">
        <v>1</v>
      </c>
      <c r="AM10" s="149">
        <v>2</v>
      </c>
      <c r="AN10" s="110">
        <v>2</v>
      </c>
      <c r="AO10" s="149">
        <v>3</v>
      </c>
      <c r="AP10" s="107">
        <v>3</v>
      </c>
      <c r="AQ10" s="149">
        <v>3</v>
      </c>
      <c r="AR10" s="113">
        <v>3</v>
      </c>
      <c r="AS10" s="149">
        <v>2</v>
      </c>
      <c r="AT10" s="110">
        <v>2</v>
      </c>
      <c r="AU10" s="149">
        <v>1</v>
      </c>
      <c r="AV10" s="107">
        <v>1</v>
      </c>
      <c r="AW10" s="149">
        <v>2</v>
      </c>
      <c r="AX10" s="110">
        <v>2</v>
      </c>
      <c r="AY10" s="149">
        <v>3</v>
      </c>
      <c r="AZ10" s="117">
        <v>3</v>
      </c>
    </row>
    <row r="11" spans="2:52" ht="18" customHeight="1" x14ac:dyDescent="0.3">
      <c r="B11" s="38" t="s">
        <v>14</v>
      </c>
      <c r="C11" s="33">
        <f t="shared" si="0"/>
        <v>2</v>
      </c>
      <c r="D11" s="12">
        <v>2</v>
      </c>
      <c r="E11" s="12">
        <f t="shared" si="1"/>
        <v>4</v>
      </c>
      <c r="F11" s="12">
        <f t="shared" si="2"/>
        <v>4</v>
      </c>
      <c r="G11" s="13">
        <f t="shared" si="3"/>
        <v>3</v>
      </c>
      <c r="H11" s="42" t="str">
        <f>H10</f>
        <v>2 (50 Hz)</v>
      </c>
      <c r="I11" s="13">
        <f t="shared" si="4"/>
        <v>3</v>
      </c>
      <c r="J11" s="13">
        <f t="shared" si="5"/>
        <v>3</v>
      </c>
      <c r="K11" s="13">
        <f t="shared" si="6"/>
        <v>1</v>
      </c>
      <c r="L11" s="13">
        <f t="shared" si="7"/>
        <v>2</v>
      </c>
      <c r="M11" s="13">
        <f t="shared" si="8"/>
        <v>3</v>
      </c>
      <c r="N11" s="13">
        <f t="shared" si="9"/>
        <v>3</v>
      </c>
      <c r="O11" s="13">
        <f t="shared" si="10"/>
        <v>2</v>
      </c>
      <c r="P11" s="13">
        <f t="shared" si="11"/>
        <v>1</v>
      </c>
      <c r="Q11" s="13">
        <f t="shared" si="12"/>
        <v>2</v>
      </c>
      <c r="R11" s="137">
        <f t="shared" si="13"/>
        <v>3</v>
      </c>
      <c r="T11" s="142">
        <v>0.29166666666666669</v>
      </c>
      <c r="U11" s="146">
        <v>2</v>
      </c>
      <c r="V11" s="110">
        <v>2</v>
      </c>
      <c r="W11" s="146">
        <v>2</v>
      </c>
      <c r="X11" s="110">
        <v>1</v>
      </c>
      <c r="Y11" s="149">
        <v>4</v>
      </c>
      <c r="Z11" s="110">
        <v>4</v>
      </c>
      <c r="AA11" s="149">
        <v>4</v>
      </c>
      <c r="AB11" s="110">
        <v>4</v>
      </c>
      <c r="AC11" s="149">
        <v>3</v>
      </c>
      <c r="AD11" s="110">
        <v>3</v>
      </c>
      <c r="AE11" s="42" t="s">
        <v>107</v>
      </c>
      <c r="AF11" s="127" t="s">
        <v>107</v>
      </c>
      <c r="AG11" s="149">
        <v>3</v>
      </c>
      <c r="AH11" s="110">
        <v>3</v>
      </c>
      <c r="AI11" s="149">
        <v>3</v>
      </c>
      <c r="AJ11" s="113">
        <v>3</v>
      </c>
      <c r="AK11" s="149">
        <v>1</v>
      </c>
      <c r="AL11" s="107">
        <v>1</v>
      </c>
      <c r="AM11" s="149">
        <v>2</v>
      </c>
      <c r="AN11" s="110">
        <v>2</v>
      </c>
      <c r="AO11" s="149">
        <v>3</v>
      </c>
      <c r="AP11" s="107">
        <v>3</v>
      </c>
      <c r="AQ11" s="149">
        <v>3</v>
      </c>
      <c r="AR11" s="113">
        <v>3</v>
      </c>
      <c r="AS11" s="149">
        <v>2</v>
      </c>
      <c r="AT11" s="110">
        <v>2</v>
      </c>
      <c r="AU11" s="149">
        <v>1</v>
      </c>
      <c r="AV11" s="107">
        <v>1</v>
      </c>
      <c r="AW11" s="149">
        <v>2</v>
      </c>
      <c r="AX11" s="110">
        <v>2</v>
      </c>
      <c r="AY11" s="149">
        <v>3</v>
      </c>
      <c r="AZ11" s="117">
        <v>3</v>
      </c>
    </row>
    <row r="12" spans="2:52" ht="18" customHeight="1" x14ac:dyDescent="0.3">
      <c r="B12" s="38" t="s">
        <v>15</v>
      </c>
      <c r="C12" s="33">
        <f t="shared" si="0"/>
        <v>2</v>
      </c>
      <c r="D12" s="12">
        <v>2</v>
      </c>
      <c r="E12" s="12">
        <f t="shared" si="1"/>
        <v>4</v>
      </c>
      <c r="F12" s="12">
        <f t="shared" si="2"/>
        <v>4</v>
      </c>
      <c r="G12" s="13">
        <f t="shared" si="3"/>
        <v>3</v>
      </c>
      <c r="H12" s="42" t="str">
        <f>H11</f>
        <v>2 (50 Hz)</v>
      </c>
      <c r="I12" s="13">
        <f t="shared" si="4"/>
        <v>3</v>
      </c>
      <c r="J12" s="13">
        <f t="shared" si="5"/>
        <v>3</v>
      </c>
      <c r="K12" s="13">
        <f t="shared" si="6"/>
        <v>1</v>
      </c>
      <c r="L12" s="13">
        <f t="shared" si="7"/>
        <v>2</v>
      </c>
      <c r="M12" s="13">
        <f t="shared" si="8"/>
        <v>3</v>
      </c>
      <c r="N12" s="13">
        <f t="shared" si="9"/>
        <v>3</v>
      </c>
      <c r="O12" s="13">
        <f t="shared" si="10"/>
        <v>2</v>
      </c>
      <c r="P12" s="13">
        <f t="shared" si="11"/>
        <v>1</v>
      </c>
      <c r="Q12" s="13">
        <f t="shared" si="12"/>
        <v>2</v>
      </c>
      <c r="R12" s="137">
        <f t="shared" si="13"/>
        <v>3</v>
      </c>
      <c r="T12" s="142">
        <v>0.33333333333333331</v>
      </c>
      <c r="U12" s="146">
        <v>2</v>
      </c>
      <c r="V12" s="110">
        <v>2</v>
      </c>
      <c r="W12" s="146">
        <v>2</v>
      </c>
      <c r="X12" s="110">
        <v>1</v>
      </c>
      <c r="Y12" s="149">
        <v>4</v>
      </c>
      <c r="Z12" s="110">
        <v>4</v>
      </c>
      <c r="AA12" s="149">
        <v>4</v>
      </c>
      <c r="AB12" s="110">
        <v>4</v>
      </c>
      <c r="AC12" s="149">
        <v>1</v>
      </c>
      <c r="AD12" s="110">
        <v>3</v>
      </c>
      <c r="AE12" s="42" t="s">
        <v>107</v>
      </c>
      <c r="AF12" s="127" t="s">
        <v>107</v>
      </c>
      <c r="AG12" s="149">
        <v>3</v>
      </c>
      <c r="AH12" s="110">
        <v>3</v>
      </c>
      <c r="AI12" s="149">
        <v>3</v>
      </c>
      <c r="AJ12" s="113">
        <v>3</v>
      </c>
      <c r="AK12" s="149">
        <v>1</v>
      </c>
      <c r="AL12" s="107">
        <v>1</v>
      </c>
      <c r="AM12" s="149">
        <v>2</v>
      </c>
      <c r="AN12" s="110">
        <v>2</v>
      </c>
      <c r="AO12" s="149">
        <v>3</v>
      </c>
      <c r="AP12" s="107">
        <v>3</v>
      </c>
      <c r="AQ12" s="149">
        <v>3</v>
      </c>
      <c r="AR12" s="113">
        <v>3</v>
      </c>
      <c r="AS12" s="149">
        <v>2</v>
      </c>
      <c r="AT12" s="110">
        <v>2</v>
      </c>
      <c r="AU12" s="149">
        <v>1</v>
      </c>
      <c r="AV12" s="107">
        <v>1</v>
      </c>
      <c r="AW12" s="149">
        <v>2</v>
      </c>
      <c r="AX12" s="110">
        <v>2</v>
      </c>
      <c r="AY12" s="149">
        <v>3</v>
      </c>
      <c r="AZ12" s="117">
        <v>3</v>
      </c>
    </row>
    <row r="13" spans="2:52" ht="18" customHeight="1" x14ac:dyDescent="0.3">
      <c r="B13" s="38" t="s">
        <v>16</v>
      </c>
      <c r="C13" s="33">
        <f t="shared" si="0"/>
        <v>2</v>
      </c>
      <c r="D13" s="12">
        <f t="shared" ref="D13:D32" si="14">X13</f>
        <v>2</v>
      </c>
      <c r="E13" s="12">
        <f t="shared" si="1"/>
        <v>4</v>
      </c>
      <c r="F13" s="12">
        <f t="shared" si="2"/>
        <v>4</v>
      </c>
      <c r="G13" s="13">
        <f t="shared" si="3"/>
        <v>1</v>
      </c>
      <c r="H13" s="42" t="str">
        <f>H12</f>
        <v>2 (50 Hz)</v>
      </c>
      <c r="I13" s="13">
        <v>2</v>
      </c>
      <c r="J13" s="13">
        <f t="shared" si="5"/>
        <v>3</v>
      </c>
      <c r="K13" s="13">
        <f t="shared" si="6"/>
        <v>1</v>
      </c>
      <c r="L13" s="13">
        <f t="shared" si="7"/>
        <v>1</v>
      </c>
      <c r="M13" s="13">
        <v>3</v>
      </c>
      <c r="N13" s="13">
        <f t="shared" si="9"/>
        <v>3</v>
      </c>
      <c r="O13" s="13">
        <f t="shared" si="10"/>
        <v>2</v>
      </c>
      <c r="P13" s="13">
        <f t="shared" si="11"/>
        <v>1</v>
      </c>
      <c r="Q13" s="13">
        <f t="shared" si="12"/>
        <v>2</v>
      </c>
      <c r="R13" s="137">
        <f t="shared" si="13"/>
        <v>3</v>
      </c>
      <c r="T13" s="142">
        <v>0.375</v>
      </c>
      <c r="U13" s="146">
        <v>2</v>
      </c>
      <c r="V13" s="110">
        <v>2</v>
      </c>
      <c r="W13" s="146">
        <v>2</v>
      </c>
      <c r="X13" s="110">
        <v>2</v>
      </c>
      <c r="Y13" s="149">
        <v>4</v>
      </c>
      <c r="Z13" s="110">
        <v>4</v>
      </c>
      <c r="AA13" s="149">
        <v>4</v>
      </c>
      <c r="AB13" s="110">
        <v>4</v>
      </c>
      <c r="AC13" s="149">
        <v>1</v>
      </c>
      <c r="AD13" s="110">
        <v>1</v>
      </c>
      <c r="AE13" s="42" t="s">
        <v>107</v>
      </c>
      <c r="AF13" s="127" t="s">
        <v>107</v>
      </c>
      <c r="AG13" s="149">
        <v>3</v>
      </c>
      <c r="AH13" s="110">
        <v>3</v>
      </c>
      <c r="AI13" s="149">
        <v>3</v>
      </c>
      <c r="AJ13" s="113">
        <v>3</v>
      </c>
      <c r="AK13" s="149">
        <v>1</v>
      </c>
      <c r="AL13" s="107">
        <v>1</v>
      </c>
      <c r="AM13" s="149">
        <v>1</v>
      </c>
      <c r="AN13" s="110">
        <v>1</v>
      </c>
      <c r="AO13" s="149">
        <v>3</v>
      </c>
      <c r="AP13" s="107">
        <v>3</v>
      </c>
      <c r="AQ13" s="149">
        <v>3</v>
      </c>
      <c r="AR13" s="113">
        <v>3</v>
      </c>
      <c r="AS13" s="149">
        <v>2</v>
      </c>
      <c r="AT13" s="110">
        <v>2</v>
      </c>
      <c r="AU13" s="149">
        <v>1</v>
      </c>
      <c r="AV13" s="107">
        <v>1</v>
      </c>
      <c r="AW13" s="149">
        <v>2</v>
      </c>
      <c r="AX13" s="110">
        <v>2</v>
      </c>
      <c r="AY13" s="149">
        <v>3</v>
      </c>
      <c r="AZ13" s="117">
        <v>3</v>
      </c>
    </row>
    <row r="14" spans="2:52" ht="18" customHeight="1" x14ac:dyDescent="0.3">
      <c r="B14" s="38" t="s">
        <v>17</v>
      </c>
      <c r="C14" s="33">
        <f t="shared" si="0"/>
        <v>2</v>
      </c>
      <c r="D14" s="12">
        <f t="shared" si="14"/>
        <v>2</v>
      </c>
      <c r="E14" s="12">
        <f t="shared" si="1"/>
        <v>4</v>
      </c>
      <c r="F14" s="12">
        <v>3</v>
      </c>
      <c r="G14" s="42">
        <f t="shared" si="3"/>
        <v>1</v>
      </c>
      <c r="H14" s="42" t="str">
        <f>H13</f>
        <v>2 (50 Hz)</v>
      </c>
      <c r="I14" s="13">
        <f t="shared" si="4"/>
        <v>2</v>
      </c>
      <c r="J14" s="13">
        <v>2</v>
      </c>
      <c r="K14" s="13">
        <f t="shared" si="6"/>
        <v>1</v>
      </c>
      <c r="L14" s="13">
        <f t="shared" si="7"/>
        <v>1</v>
      </c>
      <c r="M14" s="13">
        <v>2</v>
      </c>
      <c r="N14" s="13">
        <v>1</v>
      </c>
      <c r="O14" s="13">
        <v>2</v>
      </c>
      <c r="P14" s="13">
        <f t="shared" si="11"/>
        <v>1</v>
      </c>
      <c r="Q14" s="13">
        <v>1</v>
      </c>
      <c r="R14" s="137">
        <v>2</v>
      </c>
      <c r="T14" s="142">
        <v>0.41666666666666669</v>
      </c>
      <c r="U14" s="146">
        <v>2</v>
      </c>
      <c r="V14" s="110">
        <v>2</v>
      </c>
      <c r="W14" s="146">
        <v>2</v>
      </c>
      <c r="X14" s="110">
        <v>2</v>
      </c>
      <c r="Y14" s="149">
        <v>4</v>
      </c>
      <c r="Z14" s="110">
        <v>4</v>
      </c>
      <c r="AA14" s="149">
        <v>4</v>
      </c>
      <c r="AB14" s="110">
        <v>3</v>
      </c>
      <c r="AC14" s="149">
        <v>1</v>
      </c>
      <c r="AD14" s="110">
        <v>1</v>
      </c>
      <c r="AE14" s="42" t="s">
        <v>107</v>
      </c>
      <c r="AF14" s="127" t="s">
        <v>107</v>
      </c>
      <c r="AG14" s="149">
        <v>3</v>
      </c>
      <c r="AH14" s="110">
        <v>2</v>
      </c>
      <c r="AI14" s="149">
        <v>3</v>
      </c>
      <c r="AJ14" s="113">
        <v>2</v>
      </c>
      <c r="AK14" s="149">
        <v>1</v>
      </c>
      <c r="AL14" s="112">
        <v>1</v>
      </c>
      <c r="AM14" s="149">
        <v>1</v>
      </c>
      <c r="AN14" s="110">
        <v>1</v>
      </c>
      <c r="AO14" s="149">
        <v>3</v>
      </c>
      <c r="AP14" s="107">
        <v>3</v>
      </c>
      <c r="AQ14" s="149">
        <v>3</v>
      </c>
      <c r="AR14" s="113">
        <v>2</v>
      </c>
      <c r="AS14" s="149">
        <v>2</v>
      </c>
      <c r="AT14" s="110" t="s">
        <v>18</v>
      </c>
      <c r="AU14" s="149">
        <v>1</v>
      </c>
      <c r="AV14" s="107">
        <v>1</v>
      </c>
      <c r="AW14" s="149">
        <v>2</v>
      </c>
      <c r="AX14" s="110">
        <v>2</v>
      </c>
      <c r="AY14" s="149">
        <v>3</v>
      </c>
      <c r="AZ14" s="117">
        <v>3</v>
      </c>
    </row>
    <row r="15" spans="2:52" ht="18" customHeight="1" x14ac:dyDescent="0.3">
      <c r="B15" s="38" t="s">
        <v>19</v>
      </c>
      <c r="C15" s="33">
        <f t="shared" si="0"/>
        <v>2</v>
      </c>
      <c r="D15" s="12">
        <f t="shared" si="14"/>
        <v>2</v>
      </c>
      <c r="E15" s="12">
        <f t="shared" si="1"/>
        <v>4</v>
      </c>
      <c r="F15" s="12">
        <v>3</v>
      </c>
      <c r="G15" s="42" t="str">
        <f t="shared" si="3"/>
        <v>Stop</v>
      </c>
      <c r="H15" s="42" t="s">
        <v>124</v>
      </c>
      <c r="I15" s="42">
        <v>2</v>
      </c>
      <c r="J15" s="13">
        <f t="shared" si="5"/>
        <v>2</v>
      </c>
      <c r="K15" s="41" t="s">
        <v>18</v>
      </c>
      <c r="L15" s="13">
        <f t="shared" si="7"/>
        <v>1</v>
      </c>
      <c r="M15" s="13">
        <v>1</v>
      </c>
      <c r="N15" s="13">
        <v>1</v>
      </c>
      <c r="O15" s="13">
        <f t="shared" si="10"/>
        <v>2</v>
      </c>
      <c r="P15" s="13">
        <f t="shared" si="11"/>
        <v>1</v>
      </c>
      <c r="Q15" s="13">
        <f t="shared" si="12"/>
        <v>1</v>
      </c>
      <c r="R15" s="137">
        <f t="shared" si="13"/>
        <v>2</v>
      </c>
      <c r="T15" s="142">
        <v>0.45833333333333331</v>
      </c>
      <c r="U15" s="146">
        <v>2</v>
      </c>
      <c r="V15" s="110">
        <v>2</v>
      </c>
      <c r="W15" s="146">
        <v>2</v>
      </c>
      <c r="X15" s="110">
        <v>2</v>
      </c>
      <c r="Y15" s="149">
        <v>4</v>
      </c>
      <c r="Z15" s="110">
        <v>4</v>
      </c>
      <c r="AA15" s="149">
        <v>4</v>
      </c>
      <c r="AB15" s="110">
        <v>3</v>
      </c>
      <c r="AC15" s="150" t="s">
        <v>18</v>
      </c>
      <c r="AD15" s="107" t="s">
        <v>18</v>
      </c>
      <c r="AE15" s="42" t="s">
        <v>107</v>
      </c>
      <c r="AF15" s="127" t="s">
        <v>107</v>
      </c>
      <c r="AG15" s="149">
        <v>2</v>
      </c>
      <c r="AH15" s="110" t="s">
        <v>18</v>
      </c>
      <c r="AI15" s="149">
        <v>2</v>
      </c>
      <c r="AJ15" s="110">
        <v>2</v>
      </c>
      <c r="AK15" s="149">
        <v>1</v>
      </c>
      <c r="AL15" s="112">
        <v>1</v>
      </c>
      <c r="AM15" s="149">
        <v>1</v>
      </c>
      <c r="AN15" s="110">
        <v>1</v>
      </c>
      <c r="AO15" s="149">
        <v>3</v>
      </c>
      <c r="AP15" s="107">
        <v>2</v>
      </c>
      <c r="AQ15" s="149">
        <v>2</v>
      </c>
      <c r="AR15" s="107">
        <v>2</v>
      </c>
      <c r="AS15" s="149">
        <v>2</v>
      </c>
      <c r="AT15" s="110">
        <v>2</v>
      </c>
      <c r="AU15" s="149">
        <v>1</v>
      </c>
      <c r="AV15" s="107">
        <v>1</v>
      </c>
      <c r="AW15" s="149">
        <v>1</v>
      </c>
      <c r="AX15" s="110">
        <v>1</v>
      </c>
      <c r="AY15" s="149">
        <v>2</v>
      </c>
      <c r="AZ15" s="116">
        <v>2</v>
      </c>
    </row>
    <row r="16" spans="2:52" ht="18" customHeight="1" x14ac:dyDescent="0.3">
      <c r="B16" s="38" t="s">
        <v>20</v>
      </c>
      <c r="C16" s="33">
        <f t="shared" si="0"/>
        <v>2</v>
      </c>
      <c r="D16" s="12">
        <v>2</v>
      </c>
      <c r="E16" s="12" t="str">
        <f t="shared" si="1"/>
        <v xml:space="preserve"> 4 J</v>
      </c>
      <c r="F16" s="12">
        <v>3</v>
      </c>
      <c r="G16" s="13">
        <f t="shared" si="3"/>
        <v>2</v>
      </c>
      <c r="H16" s="42" t="s">
        <v>125</v>
      </c>
      <c r="I16" s="42" t="str">
        <f t="shared" si="4"/>
        <v>Stop</v>
      </c>
      <c r="J16" s="13">
        <f t="shared" si="5"/>
        <v>2</v>
      </c>
      <c r="K16" s="13">
        <f t="shared" si="6"/>
        <v>1</v>
      </c>
      <c r="L16" s="13">
        <f t="shared" si="7"/>
        <v>1</v>
      </c>
      <c r="M16" s="13">
        <f t="shared" si="8"/>
        <v>2</v>
      </c>
      <c r="N16" s="13">
        <f t="shared" si="9"/>
        <v>2</v>
      </c>
      <c r="O16" s="13">
        <f t="shared" si="10"/>
        <v>2</v>
      </c>
      <c r="P16" s="13">
        <f t="shared" si="11"/>
        <v>1</v>
      </c>
      <c r="Q16" s="13">
        <f t="shared" si="12"/>
        <v>1</v>
      </c>
      <c r="R16" s="137">
        <f t="shared" si="13"/>
        <v>2</v>
      </c>
      <c r="T16" s="142">
        <v>0.5</v>
      </c>
      <c r="U16" s="146">
        <v>2</v>
      </c>
      <c r="V16" s="110">
        <v>2</v>
      </c>
      <c r="W16" s="146">
        <v>2</v>
      </c>
      <c r="X16" s="110">
        <v>2</v>
      </c>
      <c r="Y16" s="149">
        <v>4</v>
      </c>
      <c r="Z16" s="110" t="s">
        <v>111</v>
      </c>
      <c r="AA16" s="149">
        <v>3</v>
      </c>
      <c r="AB16" s="110">
        <v>2</v>
      </c>
      <c r="AC16" s="149">
        <v>2</v>
      </c>
      <c r="AD16" s="110">
        <v>2</v>
      </c>
      <c r="AE16" s="42" t="s">
        <v>107</v>
      </c>
      <c r="AF16" s="127" t="s">
        <v>107</v>
      </c>
      <c r="AG16" s="150" t="s">
        <v>18</v>
      </c>
      <c r="AH16" s="110" t="s">
        <v>18</v>
      </c>
      <c r="AI16" s="149">
        <v>2</v>
      </c>
      <c r="AJ16" s="110">
        <v>2</v>
      </c>
      <c r="AK16" s="147" t="s">
        <v>18</v>
      </c>
      <c r="AL16" s="107">
        <v>1</v>
      </c>
      <c r="AM16" s="149">
        <v>1</v>
      </c>
      <c r="AN16" s="110">
        <v>1</v>
      </c>
      <c r="AO16" s="149">
        <v>2</v>
      </c>
      <c r="AP16" s="107">
        <v>2</v>
      </c>
      <c r="AQ16" s="149">
        <v>2</v>
      </c>
      <c r="AR16" s="107">
        <v>2</v>
      </c>
      <c r="AS16" s="149">
        <v>2</v>
      </c>
      <c r="AT16" s="110">
        <v>2</v>
      </c>
      <c r="AU16" s="149">
        <v>1</v>
      </c>
      <c r="AV16" s="107">
        <v>1</v>
      </c>
      <c r="AW16" s="149">
        <v>1</v>
      </c>
      <c r="AX16" s="110">
        <v>1</v>
      </c>
      <c r="AY16" s="149">
        <v>2</v>
      </c>
      <c r="AZ16" s="116">
        <v>2</v>
      </c>
    </row>
    <row r="17" spans="2:52" ht="18" customHeight="1" x14ac:dyDescent="0.3">
      <c r="B17" s="38" t="s">
        <v>21</v>
      </c>
      <c r="C17" s="41">
        <f t="shared" si="0"/>
        <v>2</v>
      </c>
      <c r="D17" s="12">
        <v>1</v>
      </c>
      <c r="E17" s="12" t="str">
        <f t="shared" si="1"/>
        <v xml:space="preserve"> 4 J</v>
      </c>
      <c r="F17" s="12">
        <v>3</v>
      </c>
      <c r="G17" s="13">
        <f t="shared" si="3"/>
        <v>2</v>
      </c>
      <c r="H17" s="42" t="str">
        <f>H16</f>
        <v>2 (45 Hz)</v>
      </c>
      <c r="I17" s="33" t="str">
        <f t="shared" si="4"/>
        <v>Stop</v>
      </c>
      <c r="J17" s="13">
        <f t="shared" si="5"/>
        <v>2</v>
      </c>
      <c r="K17" s="42">
        <v>1</v>
      </c>
      <c r="L17" s="13">
        <f t="shared" si="7"/>
        <v>1</v>
      </c>
      <c r="M17" s="13">
        <v>2</v>
      </c>
      <c r="N17" s="13">
        <v>2</v>
      </c>
      <c r="O17" s="33">
        <v>2</v>
      </c>
      <c r="P17" s="13">
        <f t="shared" si="11"/>
        <v>1</v>
      </c>
      <c r="Q17" s="13">
        <f t="shared" si="12"/>
        <v>1</v>
      </c>
      <c r="R17" s="137">
        <f t="shared" si="13"/>
        <v>2</v>
      </c>
      <c r="T17" s="142">
        <v>0.54166666666666663</v>
      </c>
      <c r="U17" s="146">
        <v>1</v>
      </c>
      <c r="V17" s="112">
        <v>2</v>
      </c>
      <c r="W17" s="146">
        <v>1</v>
      </c>
      <c r="X17" s="110">
        <v>1</v>
      </c>
      <c r="Y17" s="149">
        <v>4</v>
      </c>
      <c r="Z17" s="110" t="s">
        <v>111</v>
      </c>
      <c r="AA17" s="149">
        <v>2</v>
      </c>
      <c r="AB17" s="107">
        <v>2</v>
      </c>
      <c r="AC17" s="149">
        <v>2</v>
      </c>
      <c r="AD17" s="112">
        <v>2</v>
      </c>
      <c r="AE17" s="42" t="s">
        <v>107</v>
      </c>
      <c r="AF17" s="127" t="s">
        <v>107</v>
      </c>
      <c r="AG17" s="150" t="s">
        <v>18</v>
      </c>
      <c r="AH17" s="112" t="s">
        <v>18</v>
      </c>
      <c r="AI17" s="149">
        <v>2</v>
      </c>
      <c r="AJ17" s="112">
        <v>2</v>
      </c>
      <c r="AK17" s="147" t="s">
        <v>18</v>
      </c>
      <c r="AL17" s="107" t="s">
        <v>18</v>
      </c>
      <c r="AM17" s="149">
        <v>1</v>
      </c>
      <c r="AN17" s="112">
        <v>1</v>
      </c>
      <c r="AO17" s="149">
        <v>1</v>
      </c>
      <c r="AP17" s="107">
        <v>1</v>
      </c>
      <c r="AQ17" s="149">
        <v>1</v>
      </c>
      <c r="AR17" s="107">
        <v>1</v>
      </c>
      <c r="AS17" s="147" t="s">
        <v>18</v>
      </c>
      <c r="AT17" s="112" t="s">
        <v>18</v>
      </c>
      <c r="AU17" s="149">
        <v>1</v>
      </c>
      <c r="AV17" s="107">
        <v>1</v>
      </c>
      <c r="AW17" s="149">
        <v>1</v>
      </c>
      <c r="AX17" s="112">
        <v>1</v>
      </c>
      <c r="AY17" s="149">
        <v>2</v>
      </c>
      <c r="AZ17" s="117">
        <v>2</v>
      </c>
    </row>
    <row r="18" spans="2:52" ht="18" customHeight="1" x14ac:dyDescent="0.3">
      <c r="B18" s="38" t="s">
        <v>23</v>
      </c>
      <c r="C18" s="33" t="str">
        <f t="shared" si="0"/>
        <v>Stop</v>
      </c>
      <c r="D18" s="12">
        <f t="shared" si="14"/>
        <v>1</v>
      </c>
      <c r="E18" s="12" t="str">
        <f t="shared" si="1"/>
        <v xml:space="preserve"> 4 J</v>
      </c>
      <c r="F18" s="12">
        <f t="shared" si="2"/>
        <v>2</v>
      </c>
      <c r="G18" s="33" t="str">
        <f t="shared" si="3"/>
        <v>Stop</v>
      </c>
      <c r="H18" s="42" t="s">
        <v>124</v>
      </c>
      <c r="I18" s="33" t="str">
        <f t="shared" si="4"/>
        <v>Stop</v>
      </c>
      <c r="J18" s="33" t="str">
        <f t="shared" si="5"/>
        <v>Stop</v>
      </c>
      <c r="K18" s="33" t="str">
        <f t="shared" si="6"/>
        <v>Stop</v>
      </c>
      <c r="L18" s="13">
        <f t="shared" si="7"/>
        <v>1</v>
      </c>
      <c r="M18" s="13">
        <f t="shared" si="8"/>
        <v>1</v>
      </c>
      <c r="N18" s="13">
        <f t="shared" si="9"/>
        <v>1</v>
      </c>
      <c r="O18" s="33" t="str">
        <f t="shared" si="10"/>
        <v>Stop</v>
      </c>
      <c r="P18" s="13">
        <f t="shared" si="11"/>
        <v>1</v>
      </c>
      <c r="Q18" s="42" t="s">
        <v>18</v>
      </c>
      <c r="R18" s="137">
        <f t="shared" si="13"/>
        <v>1</v>
      </c>
      <c r="T18" s="142">
        <v>0.58333333333333337</v>
      </c>
      <c r="U18" s="147" t="s">
        <v>18</v>
      </c>
      <c r="V18" s="112" t="s">
        <v>18</v>
      </c>
      <c r="W18" s="146">
        <v>1</v>
      </c>
      <c r="X18" s="110">
        <v>1</v>
      </c>
      <c r="Y18" s="149">
        <v>4</v>
      </c>
      <c r="Z18" s="110" t="s">
        <v>111</v>
      </c>
      <c r="AA18" s="149">
        <v>2</v>
      </c>
      <c r="AB18" s="107">
        <v>2</v>
      </c>
      <c r="AC18" s="150" t="s">
        <v>18</v>
      </c>
      <c r="AD18" s="107" t="s">
        <v>18</v>
      </c>
      <c r="AE18" s="42" t="s">
        <v>107</v>
      </c>
      <c r="AF18" s="127" t="s">
        <v>96</v>
      </c>
      <c r="AG18" s="150" t="s">
        <v>18</v>
      </c>
      <c r="AH18" s="112" t="s">
        <v>18</v>
      </c>
      <c r="AI18" s="150" t="s">
        <v>18</v>
      </c>
      <c r="AJ18" s="112" t="s">
        <v>18</v>
      </c>
      <c r="AK18" s="147" t="s">
        <v>18</v>
      </c>
      <c r="AL18" s="107" t="s">
        <v>18</v>
      </c>
      <c r="AM18" s="149">
        <v>1</v>
      </c>
      <c r="AN18" s="112">
        <v>1</v>
      </c>
      <c r="AO18" s="149">
        <v>1</v>
      </c>
      <c r="AP18" s="107">
        <v>1</v>
      </c>
      <c r="AQ18" s="149">
        <v>1</v>
      </c>
      <c r="AR18" s="107">
        <v>1</v>
      </c>
      <c r="AS18" s="147" t="s">
        <v>18</v>
      </c>
      <c r="AT18" s="112" t="s">
        <v>18</v>
      </c>
      <c r="AU18" s="149">
        <v>1</v>
      </c>
      <c r="AV18" s="107">
        <v>1</v>
      </c>
      <c r="AW18" s="149">
        <v>1</v>
      </c>
      <c r="AX18" s="112">
        <v>1</v>
      </c>
      <c r="AY18" s="149">
        <v>2</v>
      </c>
      <c r="AZ18" s="117">
        <v>1</v>
      </c>
    </row>
    <row r="19" spans="2:52" ht="18" customHeight="1" x14ac:dyDescent="0.3">
      <c r="B19" s="38" t="s">
        <v>24</v>
      </c>
      <c r="C19" s="33" t="str">
        <f t="shared" si="0"/>
        <v>Stop</v>
      </c>
      <c r="D19" s="12">
        <f t="shared" si="14"/>
        <v>1</v>
      </c>
      <c r="E19" s="12" t="str">
        <f t="shared" si="1"/>
        <v xml:space="preserve"> 4 J</v>
      </c>
      <c r="F19" s="12">
        <f t="shared" si="2"/>
        <v>2</v>
      </c>
      <c r="G19" s="33" t="str">
        <f t="shared" si="3"/>
        <v>Stop</v>
      </c>
      <c r="H19" s="42" t="str">
        <f>H18</f>
        <v>2 (38 Hz)</v>
      </c>
      <c r="I19" s="33" t="str">
        <f t="shared" si="4"/>
        <v>Stop</v>
      </c>
      <c r="J19" s="33" t="str">
        <f t="shared" si="5"/>
        <v>Stop</v>
      </c>
      <c r="K19" s="33" t="str">
        <f t="shared" si="6"/>
        <v>Stop</v>
      </c>
      <c r="L19" s="13">
        <f t="shared" si="7"/>
        <v>1</v>
      </c>
      <c r="M19" s="13">
        <f t="shared" si="8"/>
        <v>1</v>
      </c>
      <c r="N19" s="13">
        <f t="shared" si="9"/>
        <v>1</v>
      </c>
      <c r="O19" s="42" t="str">
        <f t="shared" si="10"/>
        <v>Stop</v>
      </c>
      <c r="P19" s="13">
        <f t="shared" si="11"/>
        <v>1</v>
      </c>
      <c r="Q19" s="42" t="s">
        <v>18</v>
      </c>
      <c r="R19" s="137">
        <f t="shared" si="13"/>
        <v>1</v>
      </c>
      <c r="T19" s="142">
        <v>0.625</v>
      </c>
      <c r="U19" s="147" t="s">
        <v>18</v>
      </c>
      <c r="V19" s="112" t="s">
        <v>18</v>
      </c>
      <c r="W19" s="146">
        <v>1</v>
      </c>
      <c r="X19" s="110">
        <v>1</v>
      </c>
      <c r="Y19" s="149">
        <v>4</v>
      </c>
      <c r="Z19" s="110" t="s">
        <v>111</v>
      </c>
      <c r="AA19" s="149">
        <v>2</v>
      </c>
      <c r="AB19" s="107">
        <v>2</v>
      </c>
      <c r="AC19" s="149">
        <v>2</v>
      </c>
      <c r="AD19" s="107" t="s">
        <v>18</v>
      </c>
      <c r="AE19" s="42" t="s">
        <v>107</v>
      </c>
      <c r="AF19" s="127" t="s">
        <v>96</v>
      </c>
      <c r="AG19" s="150" t="s">
        <v>18</v>
      </c>
      <c r="AH19" s="112" t="s">
        <v>18</v>
      </c>
      <c r="AI19" s="150" t="s">
        <v>18</v>
      </c>
      <c r="AJ19" s="112" t="s">
        <v>18</v>
      </c>
      <c r="AK19" s="149">
        <v>1</v>
      </c>
      <c r="AL19" s="107" t="s">
        <v>18</v>
      </c>
      <c r="AM19" s="149">
        <v>1</v>
      </c>
      <c r="AN19" s="112">
        <v>1</v>
      </c>
      <c r="AO19" s="149">
        <v>1</v>
      </c>
      <c r="AP19" s="107">
        <v>1</v>
      </c>
      <c r="AQ19" s="149">
        <v>1</v>
      </c>
      <c r="AR19" s="107">
        <v>1</v>
      </c>
      <c r="AS19" s="147" t="s">
        <v>18</v>
      </c>
      <c r="AT19" s="107" t="s">
        <v>18</v>
      </c>
      <c r="AU19" s="149">
        <v>1</v>
      </c>
      <c r="AV19" s="107">
        <v>1</v>
      </c>
      <c r="AW19" s="149">
        <v>1</v>
      </c>
      <c r="AX19" s="112">
        <v>1</v>
      </c>
      <c r="AY19" s="149">
        <v>2</v>
      </c>
      <c r="AZ19" s="117">
        <v>1</v>
      </c>
    </row>
    <row r="20" spans="2:52" ht="18" customHeight="1" x14ac:dyDescent="0.3">
      <c r="B20" s="38" t="s">
        <v>25</v>
      </c>
      <c r="C20" s="33">
        <f t="shared" si="0"/>
        <v>2</v>
      </c>
      <c r="D20" s="12">
        <f t="shared" si="14"/>
        <v>1</v>
      </c>
      <c r="E20" s="12">
        <f t="shared" si="1"/>
        <v>4</v>
      </c>
      <c r="F20" s="12">
        <f t="shared" si="2"/>
        <v>4</v>
      </c>
      <c r="G20" s="13">
        <v>2</v>
      </c>
      <c r="H20" s="42" t="str">
        <f>H19</f>
        <v>2 (38 Hz)</v>
      </c>
      <c r="I20" s="13">
        <v>2</v>
      </c>
      <c r="J20" s="13">
        <f t="shared" si="5"/>
        <v>3</v>
      </c>
      <c r="K20" s="13">
        <f t="shared" si="6"/>
        <v>1</v>
      </c>
      <c r="L20" s="13">
        <f t="shared" si="7"/>
        <v>1</v>
      </c>
      <c r="M20" s="13">
        <f t="shared" si="8"/>
        <v>2</v>
      </c>
      <c r="N20" s="13">
        <f t="shared" si="9"/>
        <v>1</v>
      </c>
      <c r="O20" s="13">
        <f t="shared" si="10"/>
        <v>2</v>
      </c>
      <c r="P20" s="13">
        <f t="shared" si="11"/>
        <v>1</v>
      </c>
      <c r="Q20" s="13">
        <v>1</v>
      </c>
      <c r="R20" s="137">
        <f t="shared" si="13"/>
        <v>3</v>
      </c>
      <c r="T20" s="142">
        <v>0.66666666666666663</v>
      </c>
      <c r="U20" s="146">
        <v>2</v>
      </c>
      <c r="V20" s="112">
        <v>2</v>
      </c>
      <c r="W20" s="146">
        <v>1</v>
      </c>
      <c r="X20" s="110">
        <v>1</v>
      </c>
      <c r="Y20" s="149">
        <v>4</v>
      </c>
      <c r="Z20" s="110">
        <v>4</v>
      </c>
      <c r="AA20" s="149">
        <v>3</v>
      </c>
      <c r="AB20" s="110">
        <v>4</v>
      </c>
      <c r="AC20" s="149">
        <v>3</v>
      </c>
      <c r="AD20" s="110" t="s">
        <v>18</v>
      </c>
      <c r="AE20" s="42" t="s">
        <v>107</v>
      </c>
      <c r="AF20" s="127" t="s">
        <v>107</v>
      </c>
      <c r="AG20" s="149">
        <v>3</v>
      </c>
      <c r="AH20" s="110">
        <v>3</v>
      </c>
      <c r="AI20" s="149">
        <v>3</v>
      </c>
      <c r="AJ20" s="110">
        <v>3</v>
      </c>
      <c r="AK20" s="149">
        <v>1</v>
      </c>
      <c r="AL20" s="107">
        <v>1</v>
      </c>
      <c r="AM20" s="149">
        <v>1</v>
      </c>
      <c r="AN20" s="110">
        <v>1</v>
      </c>
      <c r="AO20" s="149">
        <v>2</v>
      </c>
      <c r="AP20" s="107">
        <v>2</v>
      </c>
      <c r="AQ20" s="149">
        <v>1</v>
      </c>
      <c r="AR20" s="107">
        <v>1</v>
      </c>
      <c r="AS20" s="149">
        <v>2</v>
      </c>
      <c r="AT20" s="110">
        <v>2</v>
      </c>
      <c r="AU20" s="149">
        <v>1</v>
      </c>
      <c r="AV20" s="107">
        <v>1</v>
      </c>
      <c r="AW20" s="149">
        <v>1</v>
      </c>
      <c r="AX20" s="110">
        <v>2</v>
      </c>
      <c r="AY20" s="149">
        <v>3</v>
      </c>
      <c r="AZ20" s="116">
        <v>3</v>
      </c>
    </row>
    <row r="21" spans="2:52" ht="18" customHeight="1" x14ac:dyDescent="0.3">
      <c r="B21" s="38" t="s">
        <v>26</v>
      </c>
      <c r="C21" s="33">
        <f t="shared" si="0"/>
        <v>2</v>
      </c>
      <c r="D21" s="12">
        <f t="shared" si="14"/>
        <v>2</v>
      </c>
      <c r="E21" s="12">
        <f t="shared" si="1"/>
        <v>4</v>
      </c>
      <c r="F21" s="12">
        <f t="shared" si="2"/>
        <v>4</v>
      </c>
      <c r="G21" s="13">
        <f t="shared" si="3"/>
        <v>3</v>
      </c>
      <c r="H21" s="42" t="str">
        <f>H13</f>
        <v>2 (50 Hz)</v>
      </c>
      <c r="I21" s="13">
        <f t="shared" si="4"/>
        <v>3</v>
      </c>
      <c r="J21" s="13">
        <f t="shared" si="5"/>
        <v>3</v>
      </c>
      <c r="K21" s="13">
        <f t="shared" si="6"/>
        <v>1</v>
      </c>
      <c r="L21" s="13">
        <f t="shared" si="7"/>
        <v>1</v>
      </c>
      <c r="M21" s="13">
        <f t="shared" si="8"/>
        <v>3</v>
      </c>
      <c r="N21" s="13">
        <f t="shared" si="9"/>
        <v>3</v>
      </c>
      <c r="O21" s="13">
        <f t="shared" si="10"/>
        <v>2</v>
      </c>
      <c r="P21" s="13">
        <f t="shared" si="11"/>
        <v>1</v>
      </c>
      <c r="Q21" s="13">
        <f t="shared" si="12"/>
        <v>2</v>
      </c>
      <c r="R21" s="137">
        <f t="shared" si="13"/>
        <v>3</v>
      </c>
      <c r="T21" s="142">
        <v>0.70833333333333337</v>
      </c>
      <c r="U21" s="146">
        <v>2</v>
      </c>
      <c r="V21" s="112">
        <v>2</v>
      </c>
      <c r="W21" s="146">
        <v>2</v>
      </c>
      <c r="X21" s="110">
        <v>2</v>
      </c>
      <c r="Y21" s="149">
        <v>4</v>
      </c>
      <c r="Z21" s="110">
        <v>4</v>
      </c>
      <c r="AA21" s="149">
        <v>4</v>
      </c>
      <c r="AB21" s="110">
        <v>4</v>
      </c>
      <c r="AC21" s="149">
        <v>3</v>
      </c>
      <c r="AD21" s="110">
        <v>3</v>
      </c>
      <c r="AE21" s="42" t="s">
        <v>107</v>
      </c>
      <c r="AF21" s="127" t="s">
        <v>107</v>
      </c>
      <c r="AG21" s="149">
        <v>3</v>
      </c>
      <c r="AH21" s="110">
        <v>3</v>
      </c>
      <c r="AI21" s="149">
        <v>3</v>
      </c>
      <c r="AJ21" s="110">
        <v>3</v>
      </c>
      <c r="AK21" s="149">
        <v>1</v>
      </c>
      <c r="AL21" s="107">
        <v>1</v>
      </c>
      <c r="AM21" s="149">
        <v>1</v>
      </c>
      <c r="AN21" s="110">
        <v>1</v>
      </c>
      <c r="AO21" s="149">
        <v>3</v>
      </c>
      <c r="AP21" s="107">
        <v>3</v>
      </c>
      <c r="AQ21" s="149">
        <v>3</v>
      </c>
      <c r="AR21" s="107">
        <v>3</v>
      </c>
      <c r="AS21" s="149">
        <v>2</v>
      </c>
      <c r="AT21" s="110">
        <v>2</v>
      </c>
      <c r="AU21" s="149">
        <v>1</v>
      </c>
      <c r="AV21" s="107">
        <v>1</v>
      </c>
      <c r="AW21" s="149">
        <v>1</v>
      </c>
      <c r="AX21" s="110">
        <v>2</v>
      </c>
      <c r="AY21" s="149">
        <v>3</v>
      </c>
      <c r="AZ21" s="116">
        <v>3</v>
      </c>
    </row>
    <row r="22" spans="2:52" ht="18" customHeight="1" x14ac:dyDescent="0.3">
      <c r="B22" s="38" t="s">
        <v>27</v>
      </c>
      <c r="C22" s="33">
        <f t="shared" si="0"/>
        <v>2</v>
      </c>
      <c r="D22" s="12">
        <f t="shared" si="14"/>
        <v>2</v>
      </c>
      <c r="E22" s="12">
        <f t="shared" si="1"/>
        <v>4</v>
      </c>
      <c r="F22" s="12">
        <f t="shared" si="2"/>
        <v>4</v>
      </c>
      <c r="G22" s="13">
        <f t="shared" si="3"/>
        <v>3</v>
      </c>
      <c r="H22" s="42" t="str">
        <f>H21</f>
        <v>2 (50 Hz)</v>
      </c>
      <c r="I22" s="13">
        <f t="shared" si="4"/>
        <v>3</v>
      </c>
      <c r="J22" s="13">
        <f t="shared" si="5"/>
        <v>3</v>
      </c>
      <c r="K22" s="13">
        <f t="shared" si="6"/>
        <v>1</v>
      </c>
      <c r="L22" s="13">
        <f t="shared" si="7"/>
        <v>1</v>
      </c>
      <c r="M22" s="13">
        <f t="shared" si="8"/>
        <v>3</v>
      </c>
      <c r="N22" s="13">
        <f t="shared" si="9"/>
        <v>3</v>
      </c>
      <c r="O22" s="13">
        <f t="shared" si="10"/>
        <v>2</v>
      </c>
      <c r="P22" s="13">
        <f t="shared" si="11"/>
        <v>1</v>
      </c>
      <c r="Q22" s="13">
        <f t="shared" si="12"/>
        <v>2</v>
      </c>
      <c r="R22" s="137">
        <f t="shared" si="13"/>
        <v>3</v>
      </c>
      <c r="T22" s="142">
        <v>0.75</v>
      </c>
      <c r="U22" s="146">
        <v>2</v>
      </c>
      <c r="V22" s="112">
        <v>2</v>
      </c>
      <c r="W22" s="146">
        <v>2</v>
      </c>
      <c r="X22" s="110">
        <v>2</v>
      </c>
      <c r="Y22" s="149">
        <v>4</v>
      </c>
      <c r="Z22" s="110">
        <v>4</v>
      </c>
      <c r="AA22" s="149">
        <v>4</v>
      </c>
      <c r="AB22" s="110">
        <v>4</v>
      </c>
      <c r="AC22" s="149">
        <v>3</v>
      </c>
      <c r="AD22" s="110">
        <v>3</v>
      </c>
      <c r="AE22" s="42" t="s">
        <v>107</v>
      </c>
      <c r="AF22" s="127" t="s">
        <v>107</v>
      </c>
      <c r="AG22" s="149">
        <v>3</v>
      </c>
      <c r="AH22" s="110">
        <v>3</v>
      </c>
      <c r="AI22" s="149">
        <v>3</v>
      </c>
      <c r="AJ22" s="110">
        <v>3</v>
      </c>
      <c r="AK22" s="149">
        <v>1</v>
      </c>
      <c r="AL22" s="107">
        <v>1</v>
      </c>
      <c r="AM22" s="149">
        <v>1</v>
      </c>
      <c r="AN22" s="110">
        <v>1</v>
      </c>
      <c r="AO22" s="149">
        <v>3</v>
      </c>
      <c r="AP22" s="107">
        <v>3</v>
      </c>
      <c r="AQ22" s="149">
        <v>3</v>
      </c>
      <c r="AR22" s="107">
        <v>3</v>
      </c>
      <c r="AS22" s="149">
        <v>2</v>
      </c>
      <c r="AT22" s="110">
        <v>2</v>
      </c>
      <c r="AU22" s="149">
        <v>1</v>
      </c>
      <c r="AV22" s="107">
        <v>1</v>
      </c>
      <c r="AW22" s="149">
        <v>1</v>
      </c>
      <c r="AX22" s="110">
        <v>2</v>
      </c>
      <c r="AY22" s="149">
        <v>3</v>
      </c>
      <c r="AZ22" s="116">
        <v>3</v>
      </c>
    </row>
    <row r="23" spans="2:52" ht="18" customHeight="1" x14ac:dyDescent="0.3">
      <c r="B23" s="38" t="s">
        <v>28</v>
      </c>
      <c r="C23" s="33">
        <f t="shared" si="0"/>
        <v>2</v>
      </c>
      <c r="D23" s="12">
        <f t="shared" si="14"/>
        <v>2</v>
      </c>
      <c r="E23" s="12">
        <f t="shared" si="1"/>
        <v>4</v>
      </c>
      <c r="F23" s="12">
        <f t="shared" si="2"/>
        <v>4</v>
      </c>
      <c r="G23" s="13">
        <f t="shared" si="3"/>
        <v>3</v>
      </c>
      <c r="H23" s="42" t="str">
        <f>H22</f>
        <v>2 (50 Hz)</v>
      </c>
      <c r="I23" s="13">
        <f t="shared" si="4"/>
        <v>3</v>
      </c>
      <c r="J23" s="13">
        <f t="shared" si="5"/>
        <v>3</v>
      </c>
      <c r="K23" s="13">
        <f t="shared" si="6"/>
        <v>1</v>
      </c>
      <c r="L23" s="13">
        <f t="shared" si="7"/>
        <v>1</v>
      </c>
      <c r="M23" s="13">
        <v>3</v>
      </c>
      <c r="N23" s="13">
        <f t="shared" si="9"/>
        <v>3</v>
      </c>
      <c r="O23" s="13">
        <f t="shared" si="10"/>
        <v>2</v>
      </c>
      <c r="P23" s="13">
        <f t="shared" si="11"/>
        <v>1</v>
      </c>
      <c r="Q23" s="13">
        <v>2</v>
      </c>
      <c r="R23" s="137">
        <f t="shared" si="13"/>
        <v>3</v>
      </c>
      <c r="T23" s="142">
        <v>0.79166666666666663</v>
      </c>
      <c r="U23" s="146">
        <v>2</v>
      </c>
      <c r="V23" s="112">
        <v>2</v>
      </c>
      <c r="W23" s="146">
        <v>2</v>
      </c>
      <c r="X23" s="110">
        <v>2</v>
      </c>
      <c r="Y23" s="149">
        <v>4</v>
      </c>
      <c r="Z23" s="110">
        <v>4</v>
      </c>
      <c r="AA23" s="149">
        <v>4</v>
      </c>
      <c r="AB23" s="110">
        <v>4</v>
      </c>
      <c r="AC23" s="149">
        <v>3</v>
      </c>
      <c r="AD23" s="110">
        <v>3</v>
      </c>
      <c r="AE23" s="42" t="s">
        <v>107</v>
      </c>
      <c r="AF23" s="127" t="s">
        <v>107</v>
      </c>
      <c r="AG23" s="149">
        <v>3</v>
      </c>
      <c r="AH23" s="110">
        <v>3</v>
      </c>
      <c r="AI23" s="149">
        <v>3</v>
      </c>
      <c r="AJ23" s="110">
        <v>3</v>
      </c>
      <c r="AK23" s="149">
        <v>1</v>
      </c>
      <c r="AL23" s="107">
        <v>1</v>
      </c>
      <c r="AM23" s="149">
        <v>1</v>
      </c>
      <c r="AN23" s="110">
        <v>1</v>
      </c>
      <c r="AO23" s="149">
        <v>2</v>
      </c>
      <c r="AP23" s="107">
        <v>2</v>
      </c>
      <c r="AQ23" s="149">
        <v>3</v>
      </c>
      <c r="AR23" s="107">
        <v>3</v>
      </c>
      <c r="AS23" s="149">
        <v>2</v>
      </c>
      <c r="AT23" s="110">
        <v>2</v>
      </c>
      <c r="AU23" s="149">
        <v>1</v>
      </c>
      <c r="AV23" s="107">
        <v>1</v>
      </c>
      <c r="AW23" s="149">
        <v>1</v>
      </c>
      <c r="AX23" s="110">
        <v>2</v>
      </c>
      <c r="AY23" s="149">
        <v>3</v>
      </c>
      <c r="AZ23" s="116">
        <v>3</v>
      </c>
    </row>
    <row r="24" spans="2:52" ht="18" customHeight="1" x14ac:dyDescent="0.3">
      <c r="B24" s="38" t="s">
        <v>29</v>
      </c>
      <c r="C24" s="34">
        <f t="shared" si="0"/>
        <v>2</v>
      </c>
      <c r="D24" s="12">
        <f t="shared" si="14"/>
        <v>2</v>
      </c>
      <c r="E24" s="12">
        <v>4</v>
      </c>
      <c r="F24" s="12">
        <f t="shared" si="2"/>
        <v>4</v>
      </c>
      <c r="G24" s="13">
        <f t="shared" si="3"/>
        <v>1</v>
      </c>
      <c r="H24" s="42" t="str">
        <f>H23</f>
        <v>2 (50 Hz)</v>
      </c>
      <c r="I24" s="33" t="str">
        <f t="shared" si="4"/>
        <v>Stop</v>
      </c>
      <c r="J24" s="13">
        <v>2</v>
      </c>
      <c r="K24" s="13">
        <f t="shared" si="6"/>
        <v>1</v>
      </c>
      <c r="L24" s="13">
        <f t="shared" si="7"/>
        <v>1</v>
      </c>
      <c r="M24" s="13">
        <f t="shared" si="8"/>
        <v>2</v>
      </c>
      <c r="N24" s="13">
        <f t="shared" si="9"/>
        <v>2</v>
      </c>
      <c r="O24" s="13">
        <f t="shared" si="10"/>
        <v>2</v>
      </c>
      <c r="P24" s="13">
        <f t="shared" si="11"/>
        <v>1</v>
      </c>
      <c r="Q24" s="13">
        <f t="shared" si="12"/>
        <v>1</v>
      </c>
      <c r="R24" s="137">
        <f t="shared" si="13"/>
        <v>3</v>
      </c>
      <c r="T24" s="142">
        <v>0.83333333333333337</v>
      </c>
      <c r="U24" s="146">
        <v>2</v>
      </c>
      <c r="V24" s="112">
        <v>2</v>
      </c>
      <c r="W24" s="146">
        <v>2</v>
      </c>
      <c r="X24" s="110">
        <v>2</v>
      </c>
      <c r="Y24" s="149">
        <v>4</v>
      </c>
      <c r="Z24" s="110">
        <v>3</v>
      </c>
      <c r="AA24" s="149">
        <v>4</v>
      </c>
      <c r="AB24" s="110">
        <v>4</v>
      </c>
      <c r="AC24" s="149">
        <v>1</v>
      </c>
      <c r="AD24" s="110">
        <v>1</v>
      </c>
      <c r="AE24" s="42" t="s">
        <v>107</v>
      </c>
      <c r="AF24" s="127" t="s">
        <v>107</v>
      </c>
      <c r="AG24" s="150" t="s">
        <v>18</v>
      </c>
      <c r="AH24" s="112" t="s">
        <v>18</v>
      </c>
      <c r="AI24" s="149">
        <v>2</v>
      </c>
      <c r="AJ24" s="110">
        <v>3</v>
      </c>
      <c r="AK24" s="147" t="s">
        <v>18</v>
      </c>
      <c r="AL24" s="107">
        <v>1</v>
      </c>
      <c r="AM24" s="149">
        <v>1</v>
      </c>
      <c r="AN24" s="110">
        <v>1</v>
      </c>
      <c r="AO24" s="149">
        <v>2</v>
      </c>
      <c r="AP24" s="107">
        <v>2</v>
      </c>
      <c r="AQ24" s="149">
        <v>2</v>
      </c>
      <c r="AR24" s="107">
        <v>2</v>
      </c>
      <c r="AS24" s="149">
        <v>2</v>
      </c>
      <c r="AT24" s="110">
        <v>2</v>
      </c>
      <c r="AU24" s="149">
        <v>1</v>
      </c>
      <c r="AV24" s="107">
        <v>1</v>
      </c>
      <c r="AW24" s="149">
        <v>1</v>
      </c>
      <c r="AX24" s="110">
        <v>1</v>
      </c>
      <c r="AY24" s="149">
        <v>2</v>
      </c>
      <c r="AZ24" s="116">
        <v>3</v>
      </c>
    </row>
    <row r="25" spans="2:52" ht="18" customHeight="1" x14ac:dyDescent="0.3">
      <c r="B25" s="38" t="s">
        <v>30</v>
      </c>
      <c r="C25" s="33">
        <f t="shared" si="0"/>
        <v>2</v>
      </c>
      <c r="D25" s="12">
        <f t="shared" si="14"/>
        <v>2</v>
      </c>
      <c r="E25" s="12">
        <v>2</v>
      </c>
      <c r="F25" s="12">
        <v>2</v>
      </c>
      <c r="G25" s="13">
        <f t="shared" si="3"/>
        <v>1</v>
      </c>
      <c r="H25" s="42" t="str">
        <f>H16</f>
        <v>2 (45 Hz)</v>
      </c>
      <c r="I25" s="33" t="str">
        <f t="shared" si="4"/>
        <v>Stop</v>
      </c>
      <c r="J25" s="13">
        <f t="shared" si="5"/>
        <v>2</v>
      </c>
      <c r="K25" s="42">
        <f t="shared" si="6"/>
        <v>1</v>
      </c>
      <c r="L25" s="13">
        <v>1</v>
      </c>
      <c r="M25" s="33" t="str">
        <f t="shared" si="8"/>
        <v>Stop</v>
      </c>
      <c r="N25" s="13">
        <f t="shared" si="9"/>
        <v>2</v>
      </c>
      <c r="O25" s="13">
        <f t="shared" si="10"/>
        <v>2</v>
      </c>
      <c r="P25" s="13">
        <v>1</v>
      </c>
      <c r="Q25" s="13" t="str">
        <f t="shared" si="12"/>
        <v>Stop</v>
      </c>
      <c r="R25" s="137">
        <f t="shared" si="13"/>
        <v>2</v>
      </c>
      <c r="T25" s="142">
        <v>0.875</v>
      </c>
      <c r="U25" s="146">
        <v>2</v>
      </c>
      <c r="V25" s="112">
        <v>2</v>
      </c>
      <c r="W25" s="146">
        <v>2</v>
      </c>
      <c r="X25" s="110">
        <v>2</v>
      </c>
      <c r="Y25" s="149">
        <v>3</v>
      </c>
      <c r="Z25" s="110">
        <v>3</v>
      </c>
      <c r="AA25" s="149">
        <v>2</v>
      </c>
      <c r="AB25" s="110">
        <v>3</v>
      </c>
      <c r="AC25" s="149">
        <v>1</v>
      </c>
      <c r="AD25" s="110">
        <v>1</v>
      </c>
      <c r="AE25" s="42" t="s">
        <v>107</v>
      </c>
      <c r="AF25" s="127" t="s">
        <v>107</v>
      </c>
      <c r="AG25" s="150" t="s">
        <v>18</v>
      </c>
      <c r="AH25" s="112" t="s">
        <v>18</v>
      </c>
      <c r="AI25" s="149">
        <v>2</v>
      </c>
      <c r="AJ25" s="110">
        <v>2</v>
      </c>
      <c r="AK25" s="147" t="s">
        <v>18</v>
      </c>
      <c r="AL25" s="107">
        <v>1</v>
      </c>
      <c r="AM25" s="149">
        <v>1</v>
      </c>
      <c r="AN25" s="110" t="s">
        <v>18</v>
      </c>
      <c r="AO25" s="149">
        <v>2</v>
      </c>
      <c r="AP25" s="112" t="s">
        <v>18</v>
      </c>
      <c r="AQ25" s="149">
        <v>2</v>
      </c>
      <c r="AR25" s="107">
        <v>2</v>
      </c>
      <c r="AS25" s="149">
        <v>2</v>
      </c>
      <c r="AT25" s="110">
        <v>2</v>
      </c>
      <c r="AU25" s="149">
        <v>1</v>
      </c>
      <c r="AV25" s="107" t="s">
        <v>18</v>
      </c>
      <c r="AW25" s="149">
        <v>1</v>
      </c>
      <c r="AX25" s="110" t="s">
        <v>18</v>
      </c>
      <c r="AY25" s="149">
        <v>2</v>
      </c>
      <c r="AZ25" s="116">
        <v>2</v>
      </c>
    </row>
    <row r="26" spans="2:52" ht="18" customHeight="1" x14ac:dyDescent="0.3">
      <c r="B26" s="38" t="s">
        <v>31</v>
      </c>
      <c r="C26" s="33">
        <f t="shared" si="0"/>
        <v>2</v>
      </c>
      <c r="D26" s="12">
        <f t="shared" si="14"/>
        <v>2</v>
      </c>
      <c r="E26" s="12" t="str">
        <f t="shared" si="1"/>
        <v>Stop</v>
      </c>
      <c r="F26" s="12">
        <f t="shared" si="2"/>
        <v>2</v>
      </c>
      <c r="G26" s="13">
        <f t="shared" si="3"/>
        <v>1</v>
      </c>
      <c r="H26" s="33" t="str">
        <f>H27</f>
        <v>Stop</v>
      </c>
      <c r="I26" s="33" t="str">
        <f t="shared" si="4"/>
        <v>Stop</v>
      </c>
      <c r="J26" s="33" t="str">
        <f t="shared" si="5"/>
        <v>Stop</v>
      </c>
      <c r="K26" s="33" t="str">
        <f t="shared" si="6"/>
        <v>Stop</v>
      </c>
      <c r="L26" s="13" t="str">
        <f t="shared" si="7"/>
        <v>Stop</v>
      </c>
      <c r="M26" s="33" t="str">
        <f t="shared" si="8"/>
        <v>Stop</v>
      </c>
      <c r="N26" s="13">
        <f t="shared" si="9"/>
        <v>1</v>
      </c>
      <c r="O26" s="42" t="str">
        <f t="shared" si="10"/>
        <v>Stop</v>
      </c>
      <c r="P26" s="33" t="str">
        <f t="shared" si="11"/>
        <v>Stop</v>
      </c>
      <c r="Q26" s="13" t="str">
        <f t="shared" si="12"/>
        <v>Stop</v>
      </c>
      <c r="R26" s="138" t="str">
        <f t="shared" si="13"/>
        <v>Stop</v>
      </c>
      <c r="T26" s="142">
        <v>0.91666666666666663</v>
      </c>
      <c r="U26" s="146">
        <v>2</v>
      </c>
      <c r="V26" s="112">
        <v>2</v>
      </c>
      <c r="W26" s="146">
        <v>2</v>
      </c>
      <c r="X26" s="110">
        <v>2</v>
      </c>
      <c r="Y26" s="149">
        <v>2</v>
      </c>
      <c r="Z26" s="107" t="s">
        <v>18</v>
      </c>
      <c r="AA26" s="149">
        <v>2</v>
      </c>
      <c r="AB26" s="110">
        <v>2</v>
      </c>
      <c r="AC26" s="149">
        <v>1</v>
      </c>
      <c r="AD26" s="110">
        <v>1</v>
      </c>
      <c r="AE26" s="42" t="s">
        <v>96</v>
      </c>
      <c r="AF26" s="127" t="s">
        <v>96</v>
      </c>
      <c r="AG26" s="150" t="s">
        <v>18</v>
      </c>
      <c r="AH26" s="112" t="s">
        <v>18</v>
      </c>
      <c r="AI26" s="150" t="s">
        <v>18</v>
      </c>
      <c r="AJ26" s="112" t="s">
        <v>18</v>
      </c>
      <c r="AK26" s="149">
        <v>1</v>
      </c>
      <c r="AL26" s="107" t="s">
        <v>18</v>
      </c>
      <c r="AM26" s="147" t="s">
        <v>18</v>
      </c>
      <c r="AN26" s="110" t="s">
        <v>18</v>
      </c>
      <c r="AO26" s="147" t="s">
        <v>18</v>
      </c>
      <c r="AP26" s="112" t="s">
        <v>18</v>
      </c>
      <c r="AQ26" s="149">
        <v>1</v>
      </c>
      <c r="AR26" s="107">
        <v>1</v>
      </c>
      <c r="AS26" s="149">
        <v>2</v>
      </c>
      <c r="AT26" s="107" t="s">
        <v>18</v>
      </c>
      <c r="AU26" s="149">
        <v>1</v>
      </c>
      <c r="AV26" s="112" t="s">
        <v>18</v>
      </c>
      <c r="AW26" s="147" t="s">
        <v>18</v>
      </c>
      <c r="AX26" s="110" t="s">
        <v>18</v>
      </c>
      <c r="AY26" s="149">
        <v>2</v>
      </c>
      <c r="AZ26" s="116" t="s">
        <v>18</v>
      </c>
    </row>
    <row r="27" spans="2:52" ht="18" customHeight="1" x14ac:dyDescent="0.3">
      <c r="B27" s="38" t="s">
        <v>32</v>
      </c>
      <c r="C27" s="33">
        <f t="shared" si="0"/>
        <v>2</v>
      </c>
      <c r="D27" s="12">
        <f t="shared" si="14"/>
        <v>2</v>
      </c>
      <c r="E27" s="45" t="str">
        <f t="shared" si="1"/>
        <v>Stop</v>
      </c>
      <c r="F27" s="12">
        <f t="shared" si="2"/>
        <v>2</v>
      </c>
      <c r="G27" s="33" t="str">
        <f>G19</f>
        <v>Stop</v>
      </c>
      <c r="H27" s="33" t="str">
        <f>AF27</f>
        <v>Stop</v>
      </c>
      <c r="I27" s="33" t="str">
        <f t="shared" si="4"/>
        <v>Stop</v>
      </c>
      <c r="J27" s="33" t="str">
        <f t="shared" si="5"/>
        <v>Stop</v>
      </c>
      <c r="K27" s="33" t="str">
        <f t="shared" si="6"/>
        <v>Stop</v>
      </c>
      <c r="L27" s="33" t="str">
        <f t="shared" si="7"/>
        <v>Stop</v>
      </c>
      <c r="M27" s="33" t="str">
        <f t="shared" si="8"/>
        <v>Stop</v>
      </c>
      <c r="N27" s="13">
        <f t="shared" si="9"/>
        <v>1</v>
      </c>
      <c r="O27" s="42" t="str">
        <f t="shared" si="10"/>
        <v>Stop</v>
      </c>
      <c r="P27" s="33" t="str">
        <f t="shared" si="11"/>
        <v>Stop</v>
      </c>
      <c r="Q27" s="42" t="str">
        <f t="shared" si="12"/>
        <v>Stop</v>
      </c>
      <c r="R27" s="139" t="str">
        <f t="shared" si="13"/>
        <v>Stop</v>
      </c>
      <c r="T27" s="142">
        <v>0.95833333333333337</v>
      </c>
      <c r="U27" s="146">
        <v>2</v>
      </c>
      <c r="V27" s="112">
        <v>2</v>
      </c>
      <c r="W27" s="146">
        <v>2</v>
      </c>
      <c r="X27" s="110">
        <v>2</v>
      </c>
      <c r="Y27" s="147" t="s">
        <v>18</v>
      </c>
      <c r="Z27" s="107" t="s">
        <v>18</v>
      </c>
      <c r="AA27" s="149">
        <v>2</v>
      </c>
      <c r="AB27" s="110">
        <v>2</v>
      </c>
      <c r="AC27" s="151" t="s">
        <v>132</v>
      </c>
      <c r="AD27" s="107">
        <v>1</v>
      </c>
      <c r="AE27" s="42" t="s">
        <v>96</v>
      </c>
      <c r="AF27" s="127" t="s">
        <v>18</v>
      </c>
      <c r="AG27" s="150" t="s">
        <v>18</v>
      </c>
      <c r="AH27" s="112" t="s">
        <v>18</v>
      </c>
      <c r="AI27" s="150" t="s">
        <v>18</v>
      </c>
      <c r="AJ27" s="112" t="s">
        <v>18</v>
      </c>
      <c r="AK27" s="149">
        <v>1</v>
      </c>
      <c r="AL27" s="112" t="s">
        <v>18</v>
      </c>
      <c r="AM27" s="147" t="s">
        <v>18</v>
      </c>
      <c r="AN27" s="112" t="s">
        <v>18</v>
      </c>
      <c r="AO27" s="147" t="s">
        <v>18</v>
      </c>
      <c r="AP27" s="112" t="s">
        <v>18</v>
      </c>
      <c r="AQ27" s="149">
        <v>1</v>
      </c>
      <c r="AR27" s="107">
        <v>1</v>
      </c>
      <c r="AS27" s="149">
        <v>2</v>
      </c>
      <c r="AT27" s="107" t="s">
        <v>18</v>
      </c>
      <c r="AU27" s="147" t="s">
        <v>18</v>
      </c>
      <c r="AV27" s="112" t="s">
        <v>18</v>
      </c>
      <c r="AW27" s="147" t="s">
        <v>18</v>
      </c>
      <c r="AX27" s="107" t="s">
        <v>18</v>
      </c>
      <c r="AY27" s="147" t="s">
        <v>18</v>
      </c>
      <c r="AZ27" s="117" t="s">
        <v>18</v>
      </c>
    </row>
    <row r="28" spans="2:52" ht="18" customHeight="1" x14ac:dyDescent="0.3">
      <c r="B28" s="38" t="s">
        <v>33</v>
      </c>
      <c r="C28" s="33" t="str">
        <f t="shared" si="0"/>
        <v>Stop</v>
      </c>
      <c r="D28" s="45" t="str">
        <f t="shared" si="14"/>
        <v>Stop</v>
      </c>
      <c r="E28" s="33" t="str">
        <f t="shared" si="1"/>
        <v>Stop</v>
      </c>
      <c r="F28" s="12">
        <f t="shared" si="2"/>
        <v>2</v>
      </c>
      <c r="G28" s="33" t="str">
        <f t="shared" si="3"/>
        <v>Stop</v>
      </c>
      <c r="H28" s="33" t="str">
        <f>AF28</f>
        <v>Stop</v>
      </c>
      <c r="I28" s="33" t="str">
        <f t="shared" si="4"/>
        <v>Stop</v>
      </c>
      <c r="J28" s="33" t="str">
        <f t="shared" si="5"/>
        <v>Stop</v>
      </c>
      <c r="K28" s="33" t="str">
        <f t="shared" si="6"/>
        <v>Stop</v>
      </c>
      <c r="L28" s="33" t="str">
        <f t="shared" si="7"/>
        <v>Stop</v>
      </c>
      <c r="M28" s="33" t="str">
        <f t="shared" si="8"/>
        <v>Stop</v>
      </c>
      <c r="N28" s="13">
        <f t="shared" si="9"/>
        <v>1</v>
      </c>
      <c r="O28" s="33" t="str">
        <f t="shared" si="10"/>
        <v>Stop</v>
      </c>
      <c r="P28" s="33" t="str">
        <f t="shared" si="11"/>
        <v>Stop</v>
      </c>
      <c r="Q28" s="42" t="str">
        <f t="shared" si="12"/>
        <v>Stop</v>
      </c>
      <c r="R28" s="139" t="str">
        <f t="shared" si="13"/>
        <v>Stop</v>
      </c>
      <c r="T28" s="144" t="s">
        <v>131</v>
      </c>
      <c r="U28" s="147" t="s">
        <v>18</v>
      </c>
      <c r="V28" s="112" t="s">
        <v>18</v>
      </c>
      <c r="W28" s="147" t="s">
        <v>18</v>
      </c>
      <c r="X28" s="107" t="s">
        <v>18</v>
      </c>
      <c r="Y28" s="147" t="s">
        <v>18</v>
      </c>
      <c r="Z28" s="107" t="s">
        <v>18</v>
      </c>
      <c r="AA28" s="149">
        <v>2</v>
      </c>
      <c r="AB28" s="110">
        <v>2</v>
      </c>
      <c r="AC28" s="151" t="s">
        <v>133</v>
      </c>
      <c r="AD28" s="107" t="s">
        <v>18</v>
      </c>
      <c r="AE28" s="33" t="s">
        <v>18</v>
      </c>
      <c r="AF28" s="112" t="s">
        <v>18</v>
      </c>
      <c r="AG28" s="150" t="s">
        <v>18</v>
      </c>
      <c r="AH28" s="112" t="s">
        <v>18</v>
      </c>
      <c r="AI28" s="150" t="s">
        <v>18</v>
      </c>
      <c r="AJ28" s="112" t="s">
        <v>18</v>
      </c>
      <c r="AK28" s="149">
        <v>1</v>
      </c>
      <c r="AL28" s="112" t="s">
        <v>18</v>
      </c>
      <c r="AM28" s="147" t="s">
        <v>18</v>
      </c>
      <c r="AN28" s="112" t="s">
        <v>18</v>
      </c>
      <c r="AO28" s="147" t="s">
        <v>18</v>
      </c>
      <c r="AP28" s="112" t="s">
        <v>18</v>
      </c>
      <c r="AQ28" s="149">
        <v>1</v>
      </c>
      <c r="AR28" s="107">
        <v>1</v>
      </c>
      <c r="AS28" s="147" t="s">
        <v>18</v>
      </c>
      <c r="AT28" s="107" t="s">
        <v>18</v>
      </c>
      <c r="AU28" s="147" t="s">
        <v>18</v>
      </c>
      <c r="AV28" s="112" t="s">
        <v>18</v>
      </c>
      <c r="AW28" s="147" t="s">
        <v>18</v>
      </c>
      <c r="AX28" s="107" t="s">
        <v>18</v>
      </c>
      <c r="AY28" s="147" t="s">
        <v>18</v>
      </c>
      <c r="AZ28" s="117" t="s">
        <v>18</v>
      </c>
    </row>
    <row r="29" spans="2:52" ht="18" customHeight="1" x14ac:dyDescent="0.3">
      <c r="B29" s="38" t="s">
        <v>35</v>
      </c>
      <c r="C29" s="33" t="str">
        <f t="shared" si="0"/>
        <v>Stop</v>
      </c>
      <c r="D29" s="45" t="str">
        <f t="shared" si="14"/>
        <v>Stop</v>
      </c>
      <c r="E29" s="33" t="str">
        <f t="shared" si="1"/>
        <v>Stop</v>
      </c>
      <c r="F29" s="12">
        <f t="shared" si="2"/>
        <v>2</v>
      </c>
      <c r="G29" s="33" t="str">
        <f t="shared" si="3"/>
        <v>Stop</v>
      </c>
      <c r="H29" s="33" t="str">
        <f>AF29</f>
        <v>Stop</v>
      </c>
      <c r="I29" s="33" t="str">
        <f t="shared" si="4"/>
        <v>Stop</v>
      </c>
      <c r="J29" s="33" t="str">
        <f t="shared" si="5"/>
        <v>Stop</v>
      </c>
      <c r="K29" s="33" t="str">
        <f t="shared" si="6"/>
        <v>Stop</v>
      </c>
      <c r="L29" s="33" t="str">
        <f t="shared" si="7"/>
        <v>Stop</v>
      </c>
      <c r="M29" s="33" t="str">
        <f t="shared" si="8"/>
        <v>Stop</v>
      </c>
      <c r="N29" s="13">
        <f t="shared" si="9"/>
        <v>1</v>
      </c>
      <c r="O29" s="33" t="str">
        <f t="shared" si="10"/>
        <v>Stop</v>
      </c>
      <c r="P29" s="33" t="str">
        <f t="shared" si="11"/>
        <v>Stop</v>
      </c>
      <c r="Q29" s="42" t="str">
        <f t="shared" si="12"/>
        <v>Stop</v>
      </c>
      <c r="R29" s="139" t="str">
        <f t="shared" si="13"/>
        <v>Stop</v>
      </c>
      <c r="T29" s="142">
        <v>4.1666666666666664E-2</v>
      </c>
      <c r="U29" s="147" t="s">
        <v>18</v>
      </c>
      <c r="V29" s="112" t="s">
        <v>18</v>
      </c>
      <c r="W29" s="147" t="s">
        <v>18</v>
      </c>
      <c r="X29" s="107" t="s">
        <v>18</v>
      </c>
      <c r="Y29" s="147" t="s">
        <v>18</v>
      </c>
      <c r="Z29" s="107" t="s">
        <v>18</v>
      </c>
      <c r="AA29" s="149">
        <v>2</v>
      </c>
      <c r="AB29" s="107">
        <v>2</v>
      </c>
      <c r="AC29" s="151" t="s">
        <v>133</v>
      </c>
      <c r="AD29" s="107" t="s">
        <v>18</v>
      </c>
      <c r="AE29" s="33" t="s">
        <v>18</v>
      </c>
      <c r="AF29" s="112" t="s">
        <v>18</v>
      </c>
      <c r="AG29" s="150" t="s">
        <v>18</v>
      </c>
      <c r="AH29" s="112" t="s">
        <v>18</v>
      </c>
      <c r="AI29" s="150" t="s">
        <v>18</v>
      </c>
      <c r="AJ29" s="112" t="s">
        <v>18</v>
      </c>
      <c r="AK29" s="147" t="s">
        <v>18</v>
      </c>
      <c r="AL29" s="112" t="s">
        <v>18</v>
      </c>
      <c r="AM29" s="147" t="s">
        <v>18</v>
      </c>
      <c r="AN29" s="112" t="s">
        <v>18</v>
      </c>
      <c r="AO29" s="147" t="s">
        <v>18</v>
      </c>
      <c r="AP29" s="112" t="s">
        <v>18</v>
      </c>
      <c r="AQ29" s="149">
        <v>1</v>
      </c>
      <c r="AR29" s="107">
        <v>1</v>
      </c>
      <c r="AS29" s="147" t="s">
        <v>18</v>
      </c>
      <c r="AT29" s="107" t="s">
        <v>18</v>
      </c>
      <c r="AU29" s="147" t="s">
        <v>18</v>
      </c>
      <c r="AV29" s="112" t="s">
        <v>18</v>
      </c>
      <c r="AW29" s="147" t="s">
        <v>18</v>
      </c>
      <c r="AX29" s="107" t="s">
        <v>18</v>
      </c>
      <c r="AY29" s="147" t="s">
        <v>18</v>
      </c>
      <c r="AZ29" s="117" t="s">
        <v>18</v>
      </c>
    </row>
    <row r="30" spans="2:52" ht="18" customHeight="1" x14ac:dyDescent="0.3">
      <c r="B30" s="38" t="s">
        <v>36</v>
      </c>
      <c r="C30" s="33" t="str">
        <f t="shared" si="0"/>
        <v>Stop</v>
      </c>
      <c r="D30" s="45" t="str">
        <f t="shared" si="14"/>
        <v>Stop</v>
      </c>
      <c r="E30" s="33" t="str">
        <f t="shared" si="1"/>
        <v>Stop</v>
      </c>
      <c r="F30" s="12">
        <f t="shared" si="2"/>
        <v>2</v>
      </c>
      <c r="G30" s="33" t="str">
        <f t="shared" si="3"/>
        <v>Stop</v>
      </c>
      <c r="H30" s="33" t="str">
        <f>AF30</f>
        <v>Stop</v>
      </c>
      <c r="I30" s="33" t="str">
        <f t="shared" si="4"/>
        <v>Stop</v>
      </c>
      <c r="J30" s="33" t="str">
        <f t="shared" si="5"/>
        <v>Stop</v>
      </c>
      <c r="K30" s="33" t="str">
        <f t="shared" si="6"/>
        <v>Stop</v>
      </c>
      <c r="L30" s="33" t="str">
        <f t="shared" si="7"/>
        <v>Stop</v>
      </c>
      <c r="M30" s="33" t="str">
        <f t="shared" si="8"/>
        <v>Stop</v>
      </c>
      <c r="N30" s="13">
        <f t="shared" si="9"/>
        <v>1</v>
      </c>
      <c r="O30" s="33" t="str">
        <f t="shared" si="10"/>
        <v>Stop</v>
      </c>
      <c r="P30" s="33" t="str">
        <f t="shared" si="11"/>
        <v>Stop</v>
      </c>
      <c r="Q30" s="42" t="str">
        <f t="shared" si="12"/>
        <v>Stop</v>
      </c>
      <c r="R30" s="139" t="str">
        <f t="shared" si="13"/>
        <v>Stop</v>
      </c>
      <c r="T30" s="142">
        <v>8.3333333333333329E-2</v>
      </c>
      <c r="U30" s="147" t="s">
        <v>18</v>
      </c>
      <c r="V30" s="112" t="s">
        <v>18</v>
      </c>
      <c r="W30" s="147" t="s">
        <v>18</v>
      </c>
      <c r="X30" s="107" t="s">
        <v>18</v>
      </c>
      <c r="Y30" s="147" t="s">
        <v>18</v>
      </c>
      <c r="Z30" s="107" t="s">
        <v>18</v>
      </c>
      <c r="AA30" s="149">
        <v>2</v>
      </c>
      <c r="AB30" s="107">
        <v>2</v>
      </c>
      <c r="AC30" s="151" t="s">
        <v>133</v>
      </c>
      <c r="AD30" s="107" t="s">
        <v>18</v>
      </c>
      <c r="AE30" s="33" t="s">
        <v>18</v>
      </c>
      <c r="AF30" s="112" t="s">
        <v>18</v>
      </c>
      <c r="AG30" s="150" t="s">
        <v>18</v>
      </c>
      <c r="AH30" s="112" t="s">
        <v>18</v>
      </c>
      <c r="AI30" s="150" t="s">
        <v>18</v>
      </c>
      <c r="AJ30" s="112" t="s">
        <v>18</v>
      </c>
      <c r="AK30" s="147" t="s">
        <v>18</v>
      </c>
      <c r="AL30" s="112" t="s">
        <v>18</v>
      </c>
      <c r="AM30" s="147" t="s">
        <v>18</v>
      </c>
      <c r="AN30" s="112" t="s">
        <v>18</v>
      </c>
      <c r="AO30" s="147" t="s">
        <v>18</v>
      </c>
      <c r="AP30" s="112" t="s">
        <v>18</v>
      </c>
      <c r="AQ30" s="149">
        <v>1</v>
      </c>
      <c r="AR30" s="107">
        <v>1</v>
      </c>
      <c r="AS30" s="147" t="s">
        <v>18</v>
      </c>
      <c r="AT30" s="107" t="s">
        <v>18</v>
      </c>
      <c r="AU30" s="147" t="s">
        <v>18</v>
      </c>
      <c r="AV30" s="112" t="s">
        <v>18</v>
      </c>
      <c r="AW30" s="147" t="s">
        <v>18</v>
      </c>
      <c r="AX30" s="107" t="s">
        <v>18</v>
      </c>
      <c r="AY30" s="147" t="s">
        <v>18</v>
      </c>
      <c r="AZ30" s="117" t="s">
        <v>18</v>
      </c>
    </row>
    <row r="31" spans="2:52" ht="18" customHeight="1" x14ac:dyDescent="0.3">
      <c r="B31" s="38" t="s">
        <v>37</v>
      </c>
      <c r="C31" s="33" t="str">
        <f t="shared" si="0"/>
        <v>Stop</v>
      </c>
      <c r="D31" s="45" t="str">
        <f t="shared" si="14"/>
        <v>Stop</v>
      </c>
      <c r="E31" s="33">
        <f t="shared" si="1"/>
        <v>2</v>
      </c>
      <c r="F31" s="12">
        <f t="shared" si="2"/>
        <v>3</v>
      </c>
      <c r="G31" s="13">
        <f t="shared" si="3"/>
        <v>2</v>
      </c>
      <c r="H31" s="41" t="s">
        <v>119</v>
      </c>
      <c r="I31" s="33" t="str">
        <f t="shared" si="4"/>
        <v>Stop</v>
      </c>
      <c r="J31" s="33" t="str">
        <f t="shared" si="5"/>
        <v>Stop</v>
      </c>
      <c r="K31" s="42" t="s">
        <v>18</v>
      </c>
      <c r="L31" s="41">
        <f t="shared" si="7"/>
        <v>1</v>
      </c>
      <c r="M31" s="41">
        <f t="shared" si="8"/>
        <v>2</v>
      </c>
      <c r="N31" s="13">
        <f t="shared" si="9"/>
        <v>2</v>
      </c>
      <c r="O31" s="41">
        <f t="shared" si="10"/>
        <v>2</v>
      </c>
      <c r="P31" s="41">
        <v>1</v>
      </c>
      <c r="Q31" s="42">
        <f t="shared" si="12"/>
        <v>1</v>
      </c>
      <c r="R31" s="139">
        <f t="shared" si="13"/>
        <v>1</v>
      </c>
      <c r="T31" s="142">
        <v>0.125</v>
      </c>
      <c r="U31" s="147" t="s">
        <v>18</v>
      </c>
      <c r="V31" s="112" t="s">
        <v>18</v>
      </c>
      <c r="W31" s="147" t="s">
        <v>18</v>
      </c>
      <c r="X31" s="107" t="s">
        <v>18</v>
      </c>
      <c r="Y31" s="147" t="s">
        <v>18</v>
      </c>
      <c r="Z31" s="107">
        <v>2</v>
      </c>
      <c r="AA31" s="149">
        <v>2</v>
      </c>
      <c r="AB31" s="107">
        <v>3</v>
      </c>
      <c r="AC31" s="151" t="s">
        <v>133</v>
      </c>
      <c r="AD31" s="110">
        <v>2</v>
      </c>
      <c r="AE31" s="33" t="s">
        <v>18</v>
      </c>
      <c r="AF31" s="107" t="s">
        <v>96</v>
      </c>
      <c r="AG31" s="150" t="s">
        <v>18</v>
      </c>
      <c r="AH31" s="112" t="s">
        <v>18</v>
      </c>
      <c r="AI31" s="150" t="s">
        <v>18</v>
      </c>
      <c r="AJ31" s="112" t="s">
        <v>18</v>
      </c>
      <c r="AK31" s="146">
        <v>1</v>
      </c>
      <c r="AL31" s="110">
        <v>1</v>
      </c>
      <c r="AM31" s="147" t="s">
        <v>18</v>
      </c>
      <c r="AN31" s="112">
        <v>1</v>
      </c>
      <c r="AO31" s="147" t="s">
        <v>18</v>
      </c>
      <c r="AP31" s="112">
        <v>2</v>
      </c>
      <c r="AQ31" s="149">
        <v>1</v>
      </c>
      <c r="AR31" s="107">
        <v>2</v>
      </c>
      <c r="AS31" s="149">
        <v>2</v>
      </c>
      <c r="AT31" s="107">
        <v>2</v>
      </c>
      <c r="AU31" s="147" t="s">
        <v>18</v>
      </c>
      <c r="AV31" s="112" t="s">
        <v>18</v>
      </c>
      <c r="AW31" s="147" t="s">
        <v>18</v>
      </c>
      <c r="AX31" s="107">
        <v>1</v>
      </c>
      <c r="AY31" s="147" t="s">
        <v>18</v>
      </c>
      <c r="AZ31" s="117">
        <v>1</v>
      </c>
    </row>
    <row r="32" spans="2:52" ht="18" customHeight="1" thickBot="1" x14ac:dyDescent="0.35">
      <c r="B32" s="36" t="s">
        <v>38</v>
      </c>
      <c r="C32" s="27">
        <f t="shared" si="0"/>
        <v>2</v>
      </c>
      <c r="D32" s="46" t="str">
        <f t="shared" si="14"/>
        <v>Stop</v>
      </c>
      <c r="E32" s="27">
        <f t="shared" si="1"/>
        <v>2</v>
      </c>
      <c r="F32" s="27">
        <f t="shared" si="2"/>
        <v>3</v>
      </c>
      <c r="G32" s="28">
        <f t="shared" si="3"/>
        <v>2</v>
      </c>
      <c r="H32" s="123" t="str">
        <f>H31</f>
        <v>2 (45 Hz )</v>
      </c>
      <c r="I32" s="123" t="str">
        <f t="shared" si="4"/>
        <v>Stop</v>
      </c>
      <c r="J32" s="123">
        <f t="shared" si="5"/>
        <v>2</v>
      </c>
      <c r="K32" s="28">
        <f t="shared" si="6"/>
        <v>1</v>
      </c>
      <c r="L32" s="28">
        <f t="shared" si="7"/>
        <v>1</v>
      </c>
      <c r="M32" s="28">
        <f t="shared" si="8"/>
        <v>2</v>
      </c>
      <c r="N32" s="28">
        <f t="shared" si="9"/>
        <v>2</v>
      </c>
      <c r="O32" s="28">
        <f t="shared" si="10"/>
        <v>2</v>
      </c>
      <c r="P32" s="123">
        <f t="shared" si="11"/>
        <v>1</v>
      </c>
      <c r="Q32" s="125">
        <f t="shared" si="12"/>
        <v>2</v>
      </c>
      <c r="R32" s="140">
        <f t="shared" si="13"/>
        <v>2</v>
      </c>
      <c r="T32" s="143">
        <v>0.16666666666666666</v>
      </c>
      <c r="U32" s="152">
        <v>2</v>
      </c>
      <c r="V32" s="111">
        <v>2</v>
      </c>
      <c r="W32" s="153" t="s">
        <v>18</v>
      </c>
      <c r="X32" s="119" t="s">
        <v>18</v>
      </c>
      <c r="Y32" s="152">
        <v>2</v>
      </c>
      <c r="Z32" s="111">
        <v>2</v>
      </c>
      <c r="AA32" s="154">
        <v>3</v>
      </c>
      <c r="AB32" s="111">
        <v>3</v>
      </c>
      <c r="AC32" s="154">
        <v>3</v>
      </c>
      <c r="AD32" s="111">
        <v>2</v>
      </c>
      <c r="AE32" s="123" t="s">
        <v>96</v>
      </c>
      <c r="AF32" s="120" t="s">
        <v>96</v>
      </c>
      <c r="AG32" s="155" t="s">
        <v>18</v>
      </c>
      <c r="AH32" s="120" t="s">
        <v>18</v>
      </c>
      <c r="AI32" s="155" t="s">
        <v>18</v>
      </c>
      <c r="AJ32" s="120">
        <v>2</v>
      </c>
      <c r="AK32" s="152">
        <v>1</v>
      </c>
      <c r="AL32" s="111">
        <v>1</v>
      </c>
      <c r="AM32" s="152">
        <v>1</v>
      </c>
      <c r="AN32" s="111">
        <v>1</v>
      </c>
      <c r="AO32" s="152">
        <v>2</v>
      </c>
      <c r="AP32" s="111">
        <v>2</v>
      </c>
      <c r="AQ32" s="154">
        <v>1</v>
      </c>
      <c r="AR32" s="119">
        <v>2</v>
      </c>
      <c r="AS32" s="154">
        <v>2</v>
      </c>
      <c r="AT32" s="111">
        <v>2</v>
      </c>
      <c r="AU32" s="153" t="s">
        <v>18</v>
      </c>
      <c r="AV32" s="120">
        <v>1</v>
      </c>
      <c r="AW32" s="153" t="s">
        <v>18</v>
      </c>
      <c r="AX32" s="119">
        <v>2</v>
      </c>
      <c r="AY32" s="153" t="s">
        <v>18</v>
      </c>
      <c r="AZ32" s="118">
        <v>2</v>
      </c>
    </row>
    <row r="33" spans="2:52" ht="15" thickTop="1" x14ac:dyDescent="0.3">
      <c r="B33" s="11"/>
      <c r="C33" s="131">
        <f>SUM(C9:C32)</f>
        <v>36</v>
      </c>
      <c r="D33" s="131">
        <f t="shared" ref="D33:R33" si="15">SUM(D9:D32)</f>
        <v>34</v>
      </c>
      <c r="E33" s="131">
        <f t="shared" si="15"/>
        <v>53</v>
      </c>
      <c r="F33" s="131">
        <f t="shared" si="15"/>
        <v>74</v>
      </c>
      <c r="G33" s="131">
        <f t="shared" si="15"/>
        <v>36</v>
      </c>
      <c r="H33" s="131">
        <f>40</f>
        <v>40</v>
      </c>
      <c r="I33" s="131">
        <f t="shared" si="15"/>
        <v>29</v>
      </c>
      <c r="J33" s="131">
        <f t="shared" si="15"/>
        <v>41</v>
      </c>
      <c r="K33" s="131">
        <f t="shared" si="15"/>
        <v>15</v>
      </c>
      <c r="L33" s="131">
        <f t="shared" si="15"/>
        <v>23</v>
      </c>
      <c r="M33" s="131">
        <f t="shared" si="15"/>
        <v>40</v>
      </c>
      <c r="N33" s="131">
        <f t="shared" si="15"/>
        <v>46</v>
      </c>
      <c r="O33" s="131">
        <f t="shared" si="15"/>
        <v>34</v>
      </c>
      <c r="P33" s="131">
        <f t="shared" si="15"/>
        <v>19</v>
      </c>
      <c r="Q33" s="131">
        <f t="shared" si="15"/>
        <v>25</v>
      </c>
      <c r="R33" s="131">
        <f t="shared" si="15"/>
        <v>45</v>
      </c>
      <c r="U33" s="71">
        <f t="shared" ref="U33:AZ33" si="16">SUM(U9:U32)</f>
        <v>35</v>
      </c>
      <c r="V33" s="121">
        <f t="shared" si="16"/>
        <v>36</v>
      </c>
      <c r="W33" s="71">
        <f t="shared" si="16"/>
        <v>32</v>
      </c>
      <c r="X33" s="121">
        <f t="shared" si="16"/>
        <v>30</v>
      </c>
      <c r="Y33" s="71">
        <f t="shared" si="16"/>
        <v>69</v>
      </c>
      <c r="Z33" s="121">
        <f t="shared" si="16"/>
        <v>54</v>
      </c>
      <c r="AA33" s="71">
        <f t="shared" si="16"/>
        <v>73</v>
      </c>
      <c r="AB33" s="121">
        <f t="shared" si="16"/>
        <v>73</v>
      </c>
      <c r="AC33" s="71">
        <f t="shared" si="16"/>
        <v>36</v>
      </c>
      <c r="AD33" s="121">
        <f t="shared" si="16"/>
        <v>35</v>
      </c>
      <c r="AE33" s="71">
        <f t="shared" si="16"/>
        <v>0</v>
      </c>
      <c r="AF33" s="121">
        <f t="shared" si="16"/>
        <v>0</v>
      </c>
      <c r="AG33" s="71">
        <f t="shared" si="16"/>
        <v>32</v>
      </c>
      <c r="AH33" s="121">
        <f t="shared" si="16"/>
        <v>29</v>
      </c>
      <c r="AI33" s="71">
        <f t="shared" si="16"/>
        <v>40</v>
      </c>
      <c r="AJ33" s="121">
        <f t="shared" si="16"/>
        <v>42</v>
      </c>
      <c r="AK33" s="71">
        <f t="shared" si="16"/>
        <v>17</v>
      </c>
      <c r="AL33" s="121">
        <f t="shared" si="16"/>
        <v>16</v>
      </c>
      <c r="AM33" s="71">
        <f t="shared" si="16"/>
        <v>21</v>
      </c>
      <c r="AN33" s="121">
        <f t="shared" si="16"/>
        <v>22</v>
      </c>
      <c r="AO33" s="71">
        <f t="shared" si="16"/>
        <v>41</v>
      </c>
      <c r="AP33" s="121">
        <f t="shared" si="16"/>
        <v>40</v>
      </c>
      <c r="AQ33" s="71">
        <f t="shared" si="16"/>
        <v>46</v>
      </c>
      <c r="AR33" s="121">
        <f t="shared" si="16"/>
        <v>47</v>
      </c>
      <c r="AS33" s="71">
        <f t="shared" si="16"/>
        <v>36</v>
      </c>
      <c r="AT33" s="121">
        <f t="shared" si="16"/>
        <v>30</v>
      </c>
      <c r="AU33" s="71">
        <f t="shared" si="16"/>
        <v>18</v>
      </c>
      <c r="AV33" s="121">
        <f t="shared" si="16"/>
        <v>17</v>
      </c>
      <c r="AW33" s="71">
        <f t="shared" si="16"/>
        <v>22</v>
      </c>
      <c r="AX33" s="121">
        <f t="shared" si="16"/>
        <v>29</v>
      </c>
      <c r="AY33" s="71">
        <f t="shared" si="16"/>
        <v>45</v>
      </c>
      <c r="AZ33" s="121">
        <f t="shared" si="16"/>
        <v>46</v>
      </c>
    </row>
    <row r="34" spans="2:52" ht="18" x14ac:dyDescent="0.35">
      <c r="B34" s="11"/>
      <c r="C34" s="97"/>
      <c r="D34" s="97"/>
      <c r="E34" s="97"/>
      <c r="F34" s="97"/>
      <c r="G34" s="97"/>
      <c r="H34" s="106"/>
      <c r="I34" s="106"/>
      <c r="J34" s="106"/>
      <c r="K34" s="106"/>
      <c r="L34" s="98"/>
      <c r="M34" s="69"/>
      <c r="N34" s="69"/>
      <c r="O34" s="11"/>
      <c r="P34" s="11"/>
      <c r="Q34" s="11"/>
      <c r="R34" s="11"/>
    </row>
    <row r="35" spans="2:52" ht="18" x14ac:dyDescent="0.35">
      <c r="B35" s="11"/>
      <c r="C35" s="4"/>
      <c r="D35" s="4"/>
      <c r="E35" s="4"/>
      <c r="F35" s="4"/>
      <c r="G35" s="11"/>
      <c r="H35" s="67"/>
      <c r="I35" s="98"/>
      <c r="J35" s="98"/>
      <c r="K35" s="98"/>
      <c r="L35" s="194" t="s">
        <v>129</v>
      </c>
      <c r="M35" s="194"/>
      <c r="N35" s="194"/>
      <c r="O35" s="194"/>
      <c r="P35" s="194"/>
      <c r="Q35" s="194"/>
      <c r="R35" s="194"/>
    </row>
    <row r="36" spans="2:52" ht="18" x14ac:dyDescent="0.35">
      <c r="I36" s="100" t="s">
        <v>61</v>
      </c>
      <c r="J36" s="101"/>
      <c r="K36" s="101"/>
      <c r="L36" s="194" t="s">
        <v>63</v>
      </c>
      <c r="M36" s="194"/>
      <c r="N36" s="194"/>
      <c r="O36" s="194"/>
      <c r="P36" s="194"/>
      <c r="Q36" s="194"/>
      <c r="R36" s="194"/>
    </row>
    <row r="37" spans="2:52" ht="18" x14ac:dyDescent="0.35">
      <c r="I37" s="100"/>
      <c r="J37" s="101"/>
      <c r="K37" s="101"/>
      <c r="L37" s="101"/>
      <c r="M37" s="101"/>
      <c r="N37" s="101"/>
      <c r="O37" s="101"/>
      <c r="P37" s="94"/>
      <c r="Q37" s="94"/>
      <c r="R37" s="94"/>
    </row>
    <row r="38" spans="2:52" ht="18" x14ac:dyDescent="0.35">
      <c r="I38" s="100"/>
      <c r="J38" s="101"/>
      <c r="K38" s="101"/>
      <c r="L38" s="101"/>
      <c r="M38" s="101"/>
      <c r="N38" s="101"/>
      <c r="O38" s="101"/>
      <c r="P38" s="94"/>
      <c r="Q38" s="94"/>
      <c r="R38" s="94"/>
    </row>
    <row r="39" spans="2:52" ht="18" x14ac:dyDescent="0.35">
      <c r="I39" s="100"/>
      <c r="J39" s="101"/>
      <c r="K39" s="101"/>
      <c r="L39" s="101"/>
      <c r="M39" s="101"/>
      <c r="N39" s="101"/>
      <c r="O39" s="101"/>
      <c r="P39" s="94"/>
      <c r="Q39" s="94"/>
      <c r="R39" s="94"/>
    </row>
    <row r="40" spans="2:52" ht="18" x14ac:dyDescent="0.35">
      <c r="I40" s="102" t="s">
        <v>77</v>
      </c>
      <c r="J40" s="101"/>
      <c r="K40" s="101"/>
      <c r="L40" s="192" t="s">
        <v>108</v>
      </c>
      <c r="M40" s="192"/>
      <c r="N40" s="192"/>
      <c r="O40" s="192"/>
      <c r="P40" s="94"/>
      <c r="Q40" s="103" t="s">
        <v>116</v>
      </c>
      <c r="R40" s="104"/>
    </row>
    <row r="41" spans="2:52" ht="18" x14ac:dyDescent="0.35">
      <c r="I41" s="100" t="s">
        <v>78</v>
      </c>
      <c r="J41" s="101"/>
      <c r="K41" s="101"/>
      <c r="L41" s="193" t="s">
        <v>88</v>
      </c>
      <c r="M41" s="193"/>
      <c r="N41" s="193"/>
      <c r="O41" s="193"/>
      <c r="P41" s="94"/>
      <c r="Q41" s="105" t="s">
        <v>39</v>
      </c>
      <c r="R41" s="101"/>
    </row>
  </sheetData>
  <mergeCells count="29">
    <mergeCell ref="B2:R2"/>
    <mergeCell ref="B3:R3"/>
    <mergeCell ref="B4:R4"/>
    <mergeCell ref="T4:AZ4"/>
    <mergeCell ref="B5:R5"/>
    <mergeCell ref="T5:AZ5"/>
    <mergeCell ref="B7:B8"/>
    <mergeCell ref="C7:R7"/>
    <mergeCell ref="T7:T8"/>
    <mergeCell ref="U7:V7"/>
    <mergeCell ref="W7:X7"/>
    <mergeCell ref="AY7:AZ7"/>
    <mergeCell ref="L35:R35"/>
    <mergeCell ref="L36:R36"/>
    <mergeCell ref="L40:O40"/>
    <mergeCell ref="AU7:AV7"/>
    <mergeCell ref="AW7:AX7"/>
    <mergeCell ref="L41:O41"/>
    <mergeCell ref="AM7:AN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Y7:Z7"/>
  </mergeCells>
  <printOptions horizontalCentered="1"/>
  <pageMargins left="0.19685039370078741" right="0.19685039370078741" top="0.51181102362204722" bottom="0.19685039370078741" header="0.31496062992125984" footer="0.31496062992125984"/>
  <pageSetup paperSize="9" scale="82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797D9-274D-40BA-BA09-E9B5CC3BB6B5}">
  <sheetPr>
    <pageSetUpPr fitToPage="1"/>
  </sheetPr>
  <dimension ref="B2:AZ42"/>
  <sheetViews>
    <sheetView tabSelected="1" topLeftCell="A4" workbookViewId="0">
      <pane xSplit="2" ySplit="5" topLeftCell="M9" activePane="bottomRight" state="frozen"/>
      <selection activeCell="A4" sqref="A4"/>
      <selection pane="topRight" activeCell="C4" sqref="C4"/>
      <selection pane="bottomLeft" activeCell="A9" sqref="A9"/>
      <selection pane="bottomRight" activeCell="Y11" sqref="Y11"/>
    </sheetView>
  </sheetViews>
  <sheetFormatPr defaultRowHeight="14.4" x14ac:dyDescent="0.3"/>
  <cols>
    <col min="2" max="2" width="8.6640625" customWidth="1"/>
    <col min="3" max="4" width="9.109375" customWidth="1"/>
    <col min="5" max="5" width="14.6640625" customWidth="1"/>
    <col min="8" max="8" width="10.33203125" bestFit="1" customWidth="1"/>
    <col min="9" max="9" width="13.88671875" bestFit="1" customWidth="1"/>
    <col min="16" max="17" width="11.33203125" bestFit="1" customWidth="1"/>
    <col min="18" max="18" width="9.88671875" customWidth="1"/>
    <col min="52" max="52" width="10.109375" customWidth="1"/>
  </cols>
  <sheetData>
    <row r="2" spans="2:52" ht="21" x14ac:dyDescent="0.4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2:52" ht="18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2:52" ht="21" x14ac:dyDescent="0.4">
      <c r="B4" s="156" t="s">
        <v>40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T4" s="156" t="s">
        <v>40</v>
      </c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2:52" ht="18" x14ac:dyDescent="0.35">
      <c r="B5" s="157" t="s">
        <v>126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T5" s="157" t="s">
        <v>130</v>
      </c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</row>
    <row r="6" spans="2:52" ht="15" thickBot="1" x14ac:dyDescent="0.35">
      <c r="B6" s="8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T6" s="8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4"/>
    </row>
    <row r="7" spans="2:52" ht="16.2" thickTop="1" x14ac:dyDescent="0.3">
      <c r="B7" s="176" t="s">
        <v>0</v>
      </c>
      <c r="C7" s="173" t="s">
        <v>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  <c r="T7" s="178" t="s">
        <v>0</v>
      </c>
      <c r="U7" s="172" t="s">
        <v>2</v>
      </c>
      <c r="V7" s="172"/>
      <c r="W7" s="172" t="s">
        <v>3</v>
      </c>
      <c r="X7" s="172"/>
      <c r="Y7" s="172" t="s">
        <v>4</v>
      </c>
      <c r="Z7" s="172"/>
      <c r="AA7" s="172" t="s">
        <v>5</v>
      </c>
      <c r="AB7" s="172"/>
      <c r="AC7" s="172" t="s">
        <v>6</v>
      </c>
      <c r="AD7" s="172"/>
      <c r="AE7" s="172" t="s">
        <v>68</v>
      </c>
      <c r="AF7" s="172"/>
      <c r="AG7" s="172" t="s">
        <v>69</v>
      </c>
      <c r="AH7" s="172"/>
      <c r="AI7" s="172" t="s">
        <v>74</v>
      </c>
      <c r="AJ7" s="172"/>
      <c r="AK7" s="172" t="s">
        <v>8</v>
      </c>
      <c r="AL7" s="172"/>
      <c r="AM7" s="172" t="s">
        <v>9</v>
      </c>
      <c r="AN7" s="172"/>
      <c r="AO7" s="172" t="s">
        <v>70</v>
      </c>
      <c r="AP7" s="172"/>
      <c r="AQ7" s="172" t="s">
        <v>11</v>
      </c>
      <c r="AR7" s="172"/>
      <c r="AS7" s="172" t="s">
        <v>71</v>
      </c>
      <c r="AT7" s="172"/>
      <c r="AU7" s="172" t="s">
        <v>72</v>
      </c>
      <c r="AV7" s="172"/>
      <c r="AW7" s="172" t="s">
        <v>64</v>
      </c>
      <c r="AX7" s="172"/>
      <c r="AY7" s="172" t="s">
        <v>73</v>
      </c>
      <c r="AZ7" s="180"/>
    </row>
    <row r="8" spans="2:52" ht="18.75" customHeight="1" thickBot="1" x14ac:dyDescent="0.35">
      <c r="B8" s="177"/>
      <c r="C8" s="58" t="s">
        <v>2</v>
      </c>
      <c r="D8" s="59" t="s">
        <v>3</v>
      </c>
      <c r="E8" s="59" t="s">
        <v>4</v>
      </c>
      <c r="F8" s="59" t="s">
        <v>5</v>
      </c>
      <c r="G8" s="60" t="s">
        <v>6</v>
      </c>
      <c r="H8" s="60" t="s">
        <v>59</v>
      </c>
      <c r="I8" s="60" t="s">
        <v>60</v>
      </c>
      <c r="J8" s="60" t="s">
        <v>7</v>
      </c>
      <c r="K8" s="60" t="s">
        <v>8</v>
      </c>
      <c r="L8" s="60" t="s">
        <v>9</v>
      </c>
      <c r="M8" s="60" t="s">
        <v>10</v>
      </c>
      <c r="N8" s="60" t="s">
        <v>11</v>
      </c>
      <c r="O8" s="60" t="s">
        <v>57</v>
      </c>
      <c r="P8" s="31" t="s">
        <v>58</v>
      </c>
      <c r="Q8" s="31" t="s">
        <v>64</v>
      </c>
      <c r="R8" s="66" t="s">
        <v>73</v>
      </c>
      <c r="T8" s="179"/>
      <c r="U8" s="43" t="s">
        <v>94</v>
      </c>
      <c r="V8" s="108" t="s">
        <v>95</v>
      </c>
      <c r="W8" s="43" t="s">
        <v>94</v>
      </c>
      <c r="X8" s="108" t="s">
        <v>95</v>
      </c>
      <c r="Y8" s="43" t="s">
        <v>94</v>
      </c>
      <c r="Z8" s="108" t="s">
        <v>95</v>
      </c>
      <c r="AA8" s="43" t="s">
        <v>94</v>
      </c>
      <c r="AB8" s="108" t="s">
        <v>95</v>
      </c>
      <c r="AC8" s="43" t="s">
        <v>94</v>
      </c>
      <c r="AD8" s="108" t="s">
        <v>95</v>
      </c>
      <c r="AE8" s="43" t="s">
        <v>94</v>
      </c>
      <c r="AF8" s="108" t="s">
        <v>95</v>
      </c>
      <c r="AG8" s="43" t="s">
        <v>94</v>
      </c>
      <c r="AH8" s="108" t="s">
        <v>95</v>
      </c>
      <c r="AI8" s="43" t="s">
        <v>94</v>
      </c>
      <c r="AJ8" s="108" t="s">
        <v>95</v>
      </c>
      <c r="AK8" s="43" t="s">
        <v>94</v>
      </c>
      <c r="AL8" s="108" t="s">
        <v>95</v>
      </c>
      <c r="AM8" s="43" t="s">
        <v>94</v>
      </c>
      <c r="AN8" s="108" t="s">
        <v>95</v>
      </c>
      <c r="AO8" s="43" t="s">
        <v>94</v>
      </c>
      <c r="AP8" s="108" t="s">
        <v>95</v>
      </c>
      <c r="AQ8" s="43" t="s">
        <v>94</v>
      </c>
      <c r="AR8" s="108" t="s">
        <v>95</v>
      </c>
      <c r="AS8" s="43" t="s">
        <v>94</v>
      </c>
      <c r="AT8" s="108" t="s">
        <v>95</v>
      </c>
      <c r="AU8" s="43" t="s">
        <v>94</v>
      </c>
      <c r="AV8" s="108" t="s">
        <v>95</v>
      </c>
      <c r="AW8" s="43" t="s">
        <v>94</v>
      </c>
      <c r="AX8" s="108" t="s">
        <v>95</v>
      </c>
      <c r="AY8" s="43" t="s">
        <v>94</v>
      </c>
      <c r="AZ8" s="114" t="s">
        <v>95</v>
      </c>
    </row>
    <row r="9" spans="2:52" ht="18" customHeight="1" thickTop="1" x14ac:dyDescent="0.3">
      <c r="B9" s="38" t="s">
        <v>16</v>
      </c>
      <c r="C9" s="33">
        <f t="shared" ref="C9:C28" si="0">V9</f>
        <v>2</v>
      </c>
      <c r="D9" s="12">
        <f t="shared" ref="D9:D28" si="1">X9</f>
        <v>2</v>
      </c>
      <c r="E9" s="12">
        <f t="shared" ref="E9:E28" si="2">Z9</f>
        <v>4</v>
      </c>
      <c r="F9" s="12">
        <f t="shared" ref="F9:F28" si="3">AB9</f>
        <v>4</v>
      </c>
      <c r="G9" s="13">
        <f t="shared" ref="G9:G28" si="4">AD9</f>
        <v>1</v>
      </c>
      <c r="H9" s="42" t="str">
        <f>H32</f>
        <v>2 (50 Hz)</v>
      </c>
      <c r="I9" s="13">
        <v>2</v>
      </c>
      <c r="J9" s="13">
        <f t="shared" ref="J9:J28" si="5">AJ9</f>
        <v>3</v>
      </c>
      <c r="K9" s="13">
        <f t="shared" ref="K9:K28" si="6">AL9</f>
        <v>1</v>
      </c>
      <c r="L9" s="13">
        <f t="shared" ref="L9:L28" si="7">AN9</f>
        <v>1</v>
      </c>
      <c r="M9" s="13">
        <v>3</v>
      </c>
      <c r="N9" s="13">
        <f t="shared" ref="N9:N28" si="8">AR9</f>
        <v>3</v>
      </c>
      <c r="O9" s="13">
        <f t="shared" ref="O9:O28" si="9">AT9</f>
        <v>2</v>
      </c>
      <c r="P9" s="13">
        <f t="shared" ref="P9:P28" si="10">AV9</f>
        <v>1</v>
      </c>
      <c r="Q9" s="13">
        <f t="shared" ref="Q9:Q28" si="11">AX9</f>
        <v>2</v>
      </c>
      <c r="R9" s="137">
        <f t="shared" ref="R9:R28" si="12">AZ9</f>
        <v>3</v>
      </c>
      <c r="T9" s="142">
        <v>0.375</v>
      </c>
      <c r="U9" s="146">
        <v>2</v>
      </c>
      <c r="V9" s="110">
        <v>2</v>
      </c>
      <c r="W9" s="146">
        <v>2</v>
      </c>
      <c r="X9" s="110">
        <v>2</v>
      </c>
      <c r="Y9" s="149">
        <v>4</v>
      </c>
      <c r="Z9" s="110">
        <v>4</v>
      </c>
      <c r="AA9" s="149">
        <v>4</v>
      </c>
      <c r="AB9" s="110">
        <v>4</v>
      </c>
      <c r="AC9" s="149">
        <v>1</v>
      </c>
      <c r="AD9" s="110">
        <v>1</v>
      </c>
      <c r="AE9" s="42" t="s">
        <v>107</v>
      </c>
      <c r="AF9" s="127" t="s">
        <v>107</v>
      </c>
      <c r="AG9" s="149">
        <v>3</v>
      </c>
      <c r="AH9" s="110">
        <v>3</v>
      </c>
      <c r="AI9" s="149">
        <v>3</v>
      </c>
      <c r="AJ9" s="113">
        <v>3</v>
      </c>
      <c r="AK9" s="149">
        <v>1</v>
      </c>
      <c r="AL9" s="107">
        <v>1</v>
      </c>
      <c r="AM9" s="149">
        <v>1</v>
      </c>
      <c r="AN9" s="110">
        <v>1</v>
      </c>
      <c r="AO9" s="149">
        <v>3</v>
      </c>
      <c r="AP9" s="107">
        <v>3</v>
      </c>
      <c r="AQ9" s="149">
        <v>3</v>
      </c>
      <c r="AR9" s="113">
        <v>3</v>
      </c>
      <c r="AS9" s="149">
        <v>2</v>
      </c>
      <c r="AT9" s="110">
        <v>2</v>
      </c>
      <c r="AU9" s="149">
        <v>1</v>
      </c>
      <c r="AV9" s="107">
        <v>1</v>
      </c>
      <c r="AW9" s="149">
        <v>2</v>
      </c>
      <c r="AX9" s="110">
        <v>2</v>
      </c>
      <c r="AY9" s="149">
        <v>3</v>
      </c>
      <c r="AZ9" s="117">
        <v>3</v>
      </c>
    </row>
    <row r="10" spans="2:52" ht="18" customHeight="1" x14ac:dyDescent="0.3">
      <c r="B10" s="38" t="s">
        <v>17</v>
      </c>
      <c r="C10" s="33">
        <f t="shared" si="0"/>
        <v>2</v>
      </c>
      <c r="D10" s="12">
        <f t="shared" si="1"/>
        <v>2</v>
      </c>
      <c r="E10" s="12">
        <f t="shared" si="2"/>
        <v>4</v>
      </c>
      <c r="F10" s="12">
        <v>3</v>
      </c>
      <c r="G10" s="42">
        <f t="shared" si="4"/>
        <v>1</v>
      </c>
      <c r="H10" s="42" t="str">
        <f>H9</f>
        <v>2 (50 Hz)</v>
      </c>
      <c r="I10" s="13">
        <f t="shared" ref="I10:I28" si="13">AH10</f>
        <v>2</v>
      </c>
      <c r="J10" s="13">
        <v>2</v>
      </c>
      <c r="K10" s="13">
        <f t="shared" si="6"/>
        <v>1</v>
      </c>
      <c r="L10" s="13">
        <f t="shared" si="7"/>
        <v>1</v>
      </c>
      <c r="M10" s="13">
        <v>2</v>
      </c>
      <c r="N10" s="13">
        <v>1</v>
      </c>
      <c r="O10" s="13">
        <v>2</v>
      </c>
      <c r="P10" s="13">
        <f t="shared" si="10"/>
        <v>1</v>
      </c>
      <c r="Q10" s="13">
        <v>1</v>
      </c>
      <c r="R10" s="137">
        <v>2</v>
      </c>
      <c r="T10" s="142">
        <v>0.41666666666666669</v>
      </c>
      <c r="U10" s="146">
        <v>2</v>
      </c>
      <c r="V10" s="110">
        <v>2</v>
      </c>
      <c r="W10" s="146">
        <v>2</v>
      </c>
      <c r="X10" s="110">
        <v>2</v>
      </c>
      <c r="Y10" s="149">
        <v>4</v>
      </c>
      <c r="Z10" s="110">
        <v>4</v>
      </c>
      <c r="AA10" s="149">
        <v>4</v>
      </c>
      <c r="AB10" s="110">
        <v>3</v>
      </c>
      <c r="AC10" s="149">
        <v>1</v>
      </c>
      <c r="AD10" s="110">
        <v>1</v>
      </c>
      <c r="AE10" s="42" t="s">
        <v>107</v>
      </c>
      <c r="AF10" s="127" t="s">
        <v>107</v>
      </c>
      <c r="AG10" s="149">
        <v>3</v>
      </c>
      <c r="AH10" s="110">
        <v>2</v>
      </c>
      <c r="AI10" s="149">
        <v>3</v>
      </c>
      <c r="AJ10" s="113">
        <v>2</v>
      </c>
      <c r="AK10" s="149">
        <v>1</v>
      </c>
      <c r="AL10" s="112">
        <v>1</v>
      </c>
      <c r="AM10" s="149">
        <v>1</v>
      </c>
      <c r="AN10" s="110">
        <v>1</v>
      </c>
      <c r="AO10" s="149">
        <v>3</v>
      </c>
      <c r="AP10" s="107">
        <v>3</v>
      </c>
      <c r="AQ10" s="149">
        <v>3</v>
      </c>
      <c r="AR10" s="113">
        <v>2</v>
      </c>
      <c r="AS10" s="149">
        <v>2</v>
      </c>
      <c r="AT10" s="110" t="s">
        <v>18</v>
      </c>
      <c r="AU10" s="149">
        <v>1</v>
      </c>
      <c r="AV10" s="107">
        <v>1</v>
      </c>
      <c r="AW10" s="149">
        <v>2</v>
      </c>
      <c r="AX10" s="110">
        <v>2</v>
      </c>
      <c r="AY10" s="149">
        <v>3</v>
      </c>
      <c r="AZ10" s="117">
        <v>3</v>
      </c>
    </row>
    <row r="11" spans="2:52" ht="18" customHeight="1" x14ac:dyDescent="0.3">
      <c r="B11" s="38" t="s">
        <v>19</v>
      </c>
      <c r="C11" s="33">
        <f t="shared" si="0"/>
        <v>2</v>
      </c>
      <c r="D11" s="12">
        <f t="shared" si="1"/>
        <v>2</v>
      </c>
      <c r="E11" s="12">
        <f t="shared" si="2"/>
        <v>4</v>
      </c>
      <c r="F11" s="12">
        <v>3</v>
      </c>
      <c r="G11" s="42" t="str">
        <f t="shared" si="4"/>
        <v>Stop</v>
      </c>
      <c r="H11" s="42" t="s">
        <v>124</v>
      </c>
      <c r="I11" s="42">
        <v>2</v>
      </c>
      <c r="J11" s="13">
        <f t="shared" si="5"/>
        <v>2</v>
      </c>
      <c r="K11" s="41" t="s">
        <v>18</v>
      </c>
      <c r="L11" s="13">
        <f t="shared" si="7"/>
        <v>1</v>
      </c>
      <c r="M11" s="13">
        <v>1</v>
      </c>
      <c r="N11" s="13">
        <v>1</v>
      </c>
      <c r="O11" s="13">
        <f t="shared" si="9"/>
        <v>2</v>
      </c>
      <c r="P11" s="13">
        <f t="shared" si="10"/>
        <v>1</v>
      </c>
      <c r="Q11" s="13">
        <f t="shared" si="11"/>
        <v>1</v>
      </c>
      <c r="R11" s="137">
        <f t="shared" si="12"/>
        <v>2</v>
      </c>
      <c r="T11" s="142">
        <v>0.45833333333333331</v>
      </c>
      <c r="U11" s="146">
        <v>2</v>
      </c>
      <c r="V11" s="110">
        <v>2</v>
      </c>
      <c r="W11" s="146">
        <v>2</v>
      </c>
      <c r="X11" s="110">
        <v>2</v>
      </c>
      <c r="Y11" s="149">
        <v>4</v>
      </c>
      <c r="Z11" s="110">
        <v>4</v>
      </c>
      <c r="AA11" s="149">
        <v>4</v>
      </c>
      <c r="AB11" s="110">
        <v>3</v>
      </c>
      <c r="AC11" s="150" t="s">
        <v>18</v>
      </c>
      <c r="AD11" s="107" t="s">
        <v>18</v>
      </c>
      <c r="AE11" s="42" t="s">
        <v>107</v>
      </c>
      <c r="AF11" s="127" t="s">
        <v>107</v>
      </c>
      <c r="AG11" s="149">
        <v>2</v>
      </c>
      <c r="AH11" s="110" t="s">
        <v>18</v>
      </c>
      <c r="AI11" s="149">
        <v>2</v>
      </c>
      <c r="AJ11" s="110">
        <v>2</v>
      </c>
      <c r="AK11" s="149">
        <v>1</v>
      </c>
      <c r="AL11" s="112">
        <v>1</v>
      </c>
      <c r="AM11" s="149">
        <v>1</v>
      </c>
      <c r="AN11" s="110">
        <v>1</v>
      </c>
      <c r="AO11" s="149">
        <v>3</v>
      </c>
      <c r="AP11" s="107">
        <v>2</v>
      </c>
      <c r="AQ11" s="149">
        <v>2</v>
      </c>
      <c r="AR11" s="107">
        <v>2</v>
      </c>
      <c r="AS11" s="149">
        <v>2</v>
      </c>
      <c r="AT11" s="110">
        <v>2</v>
      </c>
      <c r="AU11" s="149">
        <v>1</v>
      </c>
      <c r="AV11" s="107">
        <v>1</v>
      </c>
      <c r="AW11" s="149">
        <v>1</v>
      </c>
      <c r="AX11" s="110">
        <v>1</v>
      </c>
      <c r="AY11" s="149">
        <v>2</v>
      </c>
      <c r="AZ11" s="116">
        <v>2</v>
      </c>
    </row>
    <row r="12" spans="2:52" ht="18" customHeight="1" x14ac:dyDescent="0.3">
      <c r="B12" s="38" t="s">
        <v>20</v>
      </c>
      <c r="C12" s="33">
        <f t="shared" si="0"/>
        <v>2</v>
      </c>
      <c r="D12" s="12">
        <v>2</v>
      </c>
      <c r="E12" s="12" t="str">
        <f t="shared" si="2"/>
        <v xml:space="preserve"> 4 J</v>
      </c>
      <c r="F12" s="12">
        <v>3</v>
      </c>
      <c r="G12" s="13">
        <f t="shared" si="4"/>
        <v>2</v>
      </c>
      <c r="H12" s="42" t="s">
        <v>125</v>
      </c>
      <c r="I12" s="42" t="str">
        <f t="shared" si="13"/>
        <v>Stop</v>
      </c>
      <c r="J12" s="13">
        <f t="shared" si="5"/>
        <v>2</v>
      </c>
      <c r="K12" s="13">
        <f t="shared" si="6"/>
        <v>1</v>
      </c>
      <c r="L12" s="13">
        <f t="shared" si="7"/>
        <v>1</v>
      </c>
      <c r="M12" s="13">
        <f t="shared" ref="M12:M28" si="14">AP12</f>
        <v>2</v>
      </c>
      <c r="N12" s="13">
        <f t="shared" si="8"/>
        <v>2</v>
      </c>
      <c r="O12" s="13">
        <f t="shared" si="9"/>
        <v>2</v>
      </c>
      <c r="P12" s="13">
        <f t="shared" si="10"/>
        <v>1</v>
      </c>
      <c r="Q12" s="13">
        <f t="shared" si="11"/>
        <v>1</v>
      </c>
      <c r="R12" s="137">
        <f t="shared" si="12"/>
        <v>2</v>
      </c>
      <c r="T12" s="142">
        <v>0.5</v>
      </c>
      <c r="U12" s="146">
        <v>2</v>
      </c>
      <c r="V12" s="110">
        <v>2</v>
      </c>
      <c r="W12" s="146">
        <v>2</v>
      </c>
      <c r="X12" s="110">
        <v>2</v>
      </c>
      <c r="Y12" s="149">
        <v>4</v>
      </c>
      <c r="Z12" s="110" t="s">
        <v>111</v>
      </c>
      <c r="AA12" s="149">
        <v>3</v>
      </c>
      <c r="AB12" s="110">
        <v>2</v>
      </c>
      <c r="AC12" s="149">
        <v>2</v>
      </c>
      <c r="AD12" s="110">
        <v>2</v>
      </c>
      <c r="AE12" s="42" t="s">
        <v>107</v>
      </c>
      <c r="AF12" s="127" t="s">
        <v>107</v>
      </c>
      <c r="AG12" s="150" t="s">
        <v>18</v>
      </c>
      <c r="AH12" s="110" t="s">
        <v>18</v>
      </c>
      <c r="AI12" s="149">
        <v>2</v>
      </c>
      <c r="AJ12" s="110">
        <v>2</v>
      </c>
      <c r="AK12" s="147" t="s">
        <v>18</v>
      </c>
      <c r="AL12" s="107">
        <v>1</v>
      </c>
      <c r="AM12" s="149">
        <v>1</v>
      </c>
      <c r="AN12" s="110">
        <v>1</v>
      </c>
      <c r="AO12" s="149">
        <v>2</v>
      </c>
      <c r="AP12" s="107">
        <v>2</v>
      </c>
      <c r="AQ12" s="149">
        <v>2</v>
      </c>
      <c r="AR12" s="107">
        <v>2</v>
      </c>
      <c r="AS12" s="149">
        <v>2</v>
      </c>
      <c r="AT12" s="110">
        <v>2</v>
      </c>
      <c r="AU12" s="149">
        <v>1</v>
      </c>
      <c r="AV12" s="107">
        <v>1</v>
      </c>
      <c r="AW12" s="149">
        <v>1</v>
      </c>
      <c r="AX12" s="110">
        <v>1</v>
      </c>
      <c r="AY12" s="149">
        <v>2</v>
      </c>
      <c r="AZ12" s="116">
        <v>2</v>
      </c>
    </row>
    <row r="13" spans="2:52" ht="18" customHeight="1" x14ac:dyDescent="0.3">
      <c r="B13" s="38" t="s">
        <v>21</v>
      </c>
      <c r="C13" s="41">
        <f t="shared" si="0"/>
        <v>2</v>
      </c>
      <c r="D13" s="12">
        <v>1</v>
      </c>
      <c r="E13" s="12" t="str">
        <f t="shared" si="2"/>
        <v xml:space="preserve"> 4 J</v>
      </c>
      <c r="F13" s="12">
        <v>3</v>
      </c>
      <c r="G13" s="13">
        <f t="shared" si="4"/>
        <v>2</v>
      </c>
      <c r="H13" s="42" t="str">
        <f>H12</f>
        <v>2 (45 Hz)</v>
      </c>
      <c r="I13" s="33" t="str">
        <f t="shared" si="13"/>
        <v>Stop</v>
      </c>
      <c r="J13" s="13">
        <f t="shared" si="5"/>
        <v>2</v>
      </c>
      <c r="K13" s="42">
        <v>1</v>
      </c>
      <c r="L13" s="13">
        <f t="shared" si="7"/>
        <v>1</v>
      </c>
      <c r="M13" s="13">
        <v>2</v>
      </c>
      <c r="N13" s="13">
        <v>2</v>
      </c>
      <c r="O13" s="33">
        <v>2</v>
      </c>
      <c r="P13" s="13">
        <f t="shared" si="10"/>
        <v>1</v>
      </c>
      <c r="Q13" s="13">
        <f t="shared" si="11"/>
        <v>1</v>
      </c>
      <c r="R13" s="137">
        <f t="shared" si="12"/>
        <v>2</v>
      </c>
      <c r="T13" s="142">
        <v>0.54166666666666663</v>
      </c>
      <c r="U13" s="146">
        <v>2</v>
      </c>
      <c r="V13" s="112">
        <v>2</v>
      </c>
      <c r="W13" s="146">
        <v>1</v>
      </c>
      <c r="X13" s="110">
        <v>1</v>
      </c>
      <c r="Y13" s="149">
        <v>4</v>
      </c>
      <c r="Z13" s="110" t="s">
        <v>111</v>
      </c>
      <c r="AA13" s="149">
        <v>2</v>
      </c>
      <c r="AB13" s="107">
        <v>2</v>
      </c>
      <c r="AC13" s="149">
        <v>2</v>
      </c>
      <c r="AD13" s="112">
        <v>2</v>
      </c>
      <c r="AE13" s="42" t="s">
        <v>107</v>
      </c>
      <c r="AF13" s="127" t="s">
        <v>107</v>
      </c>
      <c r="AG13" s="150" t="s">
        <v>18</v>
      </c>
      <c r="AH13" s="112" t="s">
        <v>18</v>
      </c>
      <c r="AI13" s="149">
        <v>2</v>
      </c>
      <c r="AJ13" s="112">
        <v>2</v>
      </c>
      <c r="AK13" s="147" t="s">
        <v>18</v>
      </c>
      <c r="AL13" s="107" t="s">
        <v>18</v>
      </c>
      <c r="AM13" s="149">
        <v>1</v>
      </c>
      <c r="AN13" s="112">
        <v>1</v>
      </c>
      <c r="AO13" s="149">
        <v>1</v>
      </c>
      <c r="AP13" s="107">
        <v>1</v>
      </c>
      <c r="AQ13" s="149">
        <v>1</v>
      </c>
      <c r="AR13" s="107">
        <v>1</v>
      </c>
      <c r="AS13" s="147" t="s">
        <v>18</v>
      </c>
      <c r="AT13" s="112" t="s">
        <v>18</v>
      </c>
      <c r="AU13" s="149">
        <v>1</v>
      </c>
      <c r="AV13" s="107">
        <v>1</v>
      </c>
      <c r="AW13" s="149">
        <v>1</v>
      </c>
      <c r="AX13" s="112">
        <v>1</v>
      </c>
      <c r="AY13" s="149">
        <v>2</v>
      </c>
      <c r="AZ13" s="117">
        <v>2</v>
      </c>
    </row>
    <row r="14" spans="2:52" ht="18" customHeight="1" x14ac:dyDescent="0.3">
      <c r="B14" s="38" t="s">
        <v>23</v>
      </c>
      <c r="C14" s="33" t="str">
        <f t="shared" si="0"/>
        <v>Stop</v>
      </c>
      <c r="D14" s="12">
        <f t="shared" si="1"/>
        <v>1</v>
      </c>
      <c r="E14" s="12" t="str">
        <f t="shared" si="2"/>
        <v xml:space="preserve"> 4 J</v>
      </c>
      <c r="F14" s="12">
        <f t="shared" si="3"/>
        <v>2</v>
      </c>
      <c r="G14" s="33" t="str">
        <f t="shared" si="4"/>
        <v>Stop</v>
      </c>
      <c r="H14" s="42" t="s">
        <v>124</v>
      </c>
      <c r="I14" s="33" t="str">
        <f t="shared" si="13"/>
        <v>Stop</v>
      </c>
      <c r="J14" s="33" t="str">
        <f t="shared" si="5"/>
        <v>Stop</v>
      </c>
      <c r="K14" s="33" t="str">
        <f t="shared" si="6"/>
        <v>Stop</v>
      </c>
      <c r="L14" s="13">
        <f t="shared" si="7"/>
        <v>1</v>
      </c>
      <c r="M14" s="13">
        <f t="shared" si="14"/>
        <v>1</v>
      </c>
      <c r="N14" s="13">
        <f t="shared" si="8"/>
        <v>1</v>
      </c>
      <c r="O14" s="33" t="str">
        <f t="shared" si="9"/>
        <v>Stop</v>
      </c>
      <c r="P14" s="13">
        <f t="shared" si="10"/>
        <v>1</v>
      </c>
      <c r="Q14" s="42" t="s">
        <v>18</v>
      </c>
      <c r="R14" s="137">
        <f t="shared" si="12"/>
        <v>1</v>
      </c>
      <c r="T14" s="142">
        <v>0.58333333333333337</v>
      </c>
      <c r="U14" s="147" t="s">
        <v>18</v>
      </c>
      <c r="V14" s="112" t="s">
        <v>18</v>
      </c>
      <c r="W14" s="146">
        <v>1</v>
      </c>
      <c r="X14" s="110">
        <v>1</v>
      </c>
      <c r="Y14" s="149">
        <v>4</v>
      </c>
      <c r="Z14" s="110" t="s">
        <v>111</v>
      </c>
      <c r="AA14" s="149">
        <v>2</v>
      </c>
      <c r="AB14" s="107">
        <v>2</v>
      </c>
      <c r="AC14" s="150" t="s">
        <v>18</v>
      </c>
      <c r="AD14" s="107" t="s">
        <v>18</v>
      </c>
      <c r="AE14" s="42" t="s">
        <v>107</v>
      </c>
      <c r="AF14" s="127" t="s">
        <v>96</v>
      </c>
      <c r="AG14" s="150" t="s">
        <v>18</v>
      </c>
      <c r="AH14" s="112" t="s">
        <v>18</v>
      </c>
      <c r="AI14" s="150" t="s">
        <v>18</v>
      </c>
      <c r="AJ14" s="112" t="s">
        <v>18</v>
      </c>
      <c r="AK14" s="147" t="s">
        <v>18</v>
      </c>
      <c r="AL14" s="107" t="s">
        <v>18</v>
      </c>
      <c r="AM14" s="149">
        <v>1</v>
      </c>
      <c r="AN14" s="112">
        <v>1</v>
      </c>
      <c r="AO14" s="149">
        <v>1</v>
      </c>
      <c r="AP14" s="107">
        <v>1</v>
      </c>
      <c r="AQ14" s="149">
        <v>1</v>
      </c>
      <c r="AR14" s="107">
        <v>1</v>
      </c>
      <c r="AS14" s="147" t="s">
        <v>18</v>
      </c>
      <c r="AT14" s="112" t="s">
        <v>18</v>
      </c>
      <c r="AU14" s="149">
        <v>1</v>
      </c>
      <c r="AV14" s="107">
        <v>1</v>
      </c>
      <c r="AW14" s="149">
        <v>1</v>
      </c>
      <c r="AX14" s="112">
        <v>1</v>
      </c>
      <c r="AY14" s="149">
        <v>2</v>
      </c>
      <c r="AZ14" s="117">
        <v>1</v>
      </c>
    </row>
    <row r="15" spans="2:52" ht="18" customHeight="1" x14ac:dyDescent="0.3">
      <c r="B15" s="38" t="s">
        <v>24</v>
      </c>
      <c r="C15" s="33" t="str">
        <f t="shared" si="0"/>
        <v>Stop</v>
      </c>
      <c r="D15" s="12">
        <f t="shared" si="1"/>
        <v>1</v>
      </c>
      <c r="E15" s="12" t="str">
        <f t="shared" si="2"/>
        <v xml:space="preserve"> 4 J</v>
      </c>
      <c r="F15" s="12">
        <f t="shared" si="3"/>
        <v>2</v>
      </c>
      <c r="G15" s="33" t="str">
        <f t="shared" si="4"/>
        <v>Stop</v>
      </c>
      <c r="H15" s="42" t="str">
        <f>H14</f>
        <v>2 (38 Hz)</v>
      </c>
      <c r="I15" s="33" t="str">
        <f t="shared" si="13"/>
        <v>Stop</v>
      </c>
      <c r="J15" s="33" t="str">
        <f t="shared" si="5"/>
        <v>Stop</v>
      </c>
      <c r="K15" s="33" t="str">
        <f t="shared" si="6"/>
        <v>Stop</v>
      </c>
      <c r="L15" s="13">
        <f t="shared" si="7"/>
        <v>1</v>
      </c>
      <c r="M15" s="13">
        <f t="shared" si="14"/>
        <v>1</v>
      </c>
      <c r="N15" s="13">
        <f t="shared" si="8"/>
        <v>1</v>
      </c>
      <c r="O15" s="42" t="str">
        <f t="shared" si="9"/>
        <v>Stop</v>
      </c>
      <c r="P15" s="13">
        <f t="shared" si="10"/>
        <v>1</v>
      </c>
      <c r="Q15" s="42" t="s">
        <v>18</v>
      </c>
      <c r="R15" s="137">
        <f t="shared" si="12"/>
        <v>1</v>
      </c>
      <c r="T15" s="142">
        <v>0.625</v>
      </c>
      <c r="U15" s="147" t="s">
        <v>18</v>
      </c>
      <c r="V15" s="112" t="s">
        <v>18</v>
      </c>
      <c r="W15" s="146">
        <v>1</v>
      </c>
      <c r="X15" s="110">
        <v>1</v>
      </c>
      <c r="Y15" s="149">
        <v>4</v>
      </c>
      <c r="Z15" s="110" t="s">
        <v>111</v>
      </c>
      <c r="AA15" s="149">
        <v>2</v>
      </c>
      <c r="AB15" s="107">
        <v>2</v>
      </c>
      <c r="AC15" s="149">
        <v>2</v>
      </c>
      <c r="AD15" s="107" t="s">
        <v>18</v>
      </c>
      <c r="AE15" s="42" t="s">
        <v>107</v>
      </c>
      <c r="AF15" s="127" t="s">
        <v>96</v>
      </c>
      <c r="AG15" s="150" t="s">
        <v>18</v>
      </c>
      <c r="AH15" s="112" t="s">
        <v>18</v>
      </c>
      <c r="AI15" s="150" t="s">
        <v>18</v>
      </c>
      <c r="AJ15" s="112" t="s">
        <v>18</v>
      </c>
      <c r="AK15" s="149">
        <v>1</v>
      </c>
      <c r="AL15" s="107" t="s">
        <v>18</v>
      </c>
      <c r="AM15" s="149">
        <v>1</v>
      </c>
      <c r="AN15" s="112">
        <v>1</v>
      </c>
      <c r="AO15" s="149">
        <v>1</v>
      </c>
      <c r="AP15" s="107">
        <v>1</v>
      </c>
      <c r="AQ15" s="149">
        <v>1</v>
      </c>
      <c r="AR15" s="107">
        <v>1</v>
      </c>
      <c r="AS15" s="147" t="s">
        <v>18</v>
      </c>
      <c r="AT15" s="107" t="s">
        <v>18</v>
      </c>
      <c r="AU15" s="149">
        <v>1</v>
      </c>
      <c r="AV15" s="107">
        <v>1</v>
      </c>
      <c r="AW15" s="149">
        <v>1</v>
      </c>
      <c r="AX15" s="112">
        <v>1</v>
      </c>
      <c r="AY15" s="149">
        <v>2</v>
      </c>
      <c r="AZ15" s="117">
        <v>1</v>
      </c>
    </row>
    <row r="16" spans="2:52" ht="18" customHeight="1" x14ac:dyDescent="0.3">
      <c r="B16" s="38" t="s">
        <v>25</v>
      </c>
      <c r="C16" s="33">
        <f t="shared" si="0"/>
        <v>2</v>
      </c>
      <c r="D16" s="12">
        <f t="shared" si="1"/>
        <v>1</v>
      </c>
      <c r="E16" s="12">
        <f t="shared" si="2"/>
        <v>4</v>
      </c>
      <c r="F16" s="12">
        <f t="shared" si="3"/>
        <v>4</v>
      </c>
      <c r="G16" s="13">
        <v>2</v>
      </c>
      <c r="H16" s="42" t="str">
        <f>H15</f>
        <v>2 (38 Hz)</v>
      </c>
      <c r="I16" s="13">
        <v>2</v>
      </c>
      <c r="J16" s="13">
        <f t="shared" si="5"/>
        <v>3</v>
      </c>
      <c r="K16" s="13">
        <f t="shared" si="6"/>
        <v>1</v>
      </c>
      <c r="L16" s="13">
        <f t="shared" si="7"/>
        <v>1</v>
      </c>
      <c r="M16" s="13">
        <f t="shared" si="14"/>
        <v>2</v>
      </c>
      <c r="N16" s="13">
        <f t="shared" si="8"/>
        <v>1</v>
      </c>
      <c r="O16" s="13">
        <f t="shared" si="9"/>
        <v>2</v>
      </c>
      <c r="P16" s="13">
        <f t="shared" si="10"/>
        <v>1</v>
      </c>
      <c r="Q16" s="13">
        <v>1</v>
      </c>
      <c r="R16" s="137">
        <f t="shared" si="12"/>
        <v>3</v>
      </c>
      <c r="T16" s="142">
        <v>0.66666666666666663</v>
      </c>
      <c r="U16" s="146">
        <v>2</v>
      </c>
      <c r="V16" s="112">
        <v>2</v>
      </c>
      <c r="W16" s="146">
        <v>1</v>
      </c>
      <c r="X16" s="110">
        <v>1</v>
      </c>
      <c r="Y16" s="149">
        <v>4</v>
      </c>
      <c r="Z16" s="110">
        <v>4</v>
      </c>
      <c r="AA16" s="149">
        <v>3</v>
      </c>
      <c r="AB16" s="110">
        <v>4</v>
      </c>
      <c r="AC16" s="149">
        <v>3</v>
      </c>
      <c r="AD16" s="110" t="s">
        <v>18</v>
      </c>
      <c r="AE16" s="42" t="s">
        <v>107</v>
      </c>
      <c r="AF16" s="127" t="s">
        <v>107</v>
      </c>
      <c r="AG16" s="149">
        <v>3</v>
      </c>
      <c r="AH16" s="110">
        <v>3</v>
      </c>
      <c r="AI16" s="149">
        <v>3</v>
      </c>
      <c r="AJ16" s="110">
        <v>3</v>
      </c>
      <c r="AK16" s="149">
        <v>1</v>
      </c>
      <c r="AL16" s="107">
        <v>1</v>
      </c>
      <c r="AM16" s="149">
        <v>1</v>
      </c>
      <c r="AN16" s="110">
        <v>1</v>
      </c>
      <c r="AO16" s="149">
        <v>2</v>
      </c>
      <c r="AP16" s="107">
        <v>2</v>
      </c>
      <c r="AQ16" s="149">
        <v>1</v>
      </c>
      <c r="AR16" s="107">
        <v>1</v>
      </c>
      <c r="AS16" s="149">
        <v>2</v>
      </c>
      <c r="AT16" s="110">
        <v>2</v>
      </c>
      <c r="AU16" s="149">
        <v>1</v>
      </c>
      <c r="AV16" s="107">
        <v>1</v>
      </c>
      <c r="AW16" s="149">
        <v>1</v>
      </c>
      <c r="AX16" s="110">
        <v>2</v>
      </c>
      <c r="AY16" s="149">
        <v>3</v>
      </c>
      <c r="AZ16" s="116">
        <v>3</v>
      </c>
    </row>
    <row r="17" spans="2:52" ht="18" customHeight="1" x14ac:dyDescent="0.3">
      <c r="B17" s="38" t="s">
        <v>26</v>
      </c>
      <c r="C17" s="33">
        <f t="shared" si="0"/>
        <v>2</v>
      </c>
      <c r="D17" s="12">
        <f t="shared" si="1"/>
        <v>2</v>
      </c>
      <c r="E17" s="12">
        <f t="shared" si="2"/>
        <v>4</v>
      </c>
      <c r="F17" s="12">
        <f t="shared" si="3"/>
        <v>4</v>
      </c>
      <c r="G17" s="13">
        <f t="shared" si="4"/>
        <v>3</v>
      </c>
      <c r="H17" s="42" t="str">
        <f>H9</f>
        <v>2 (50 Hz)</v>
      </c>
      <c r="I17" s="13">
        <f t="shared" si="13"/>
        <v>3</v>
      </c>
      <c r="J17" s="13">
        <f t="shared" si="5"/>
        <v>3</v>
      </c>
      <c r="K17" s="13">
        <f t="shared" si="6"/>
        <v>1</v>
      </c>
      <c r="L17" s="13">
        <f t="shared" si="7"/>
        <v>1</v>
      </c>
      <c r="M17" s="13">
        <f t="shared" si="14"/>
        <v>3</v>
      </c>
      <c r="N17" s="13">
        <f t="shared" si="8"/>
        <v>3</v>
      </c>
      <c r="O17" s="13">
        <f t="shared" si="9"/>
        <v>2</v>
      </c>
      <c r="P17" s="13">
        <f t="shared" si="10"/>
        <v>1</v>
      </c>
      <c r="Q17" s="13">
        <f t="shared" si="11"/>
        <v>2</v>
      </c>
      <c r="R17" s="137">
        <f t="shared" si="12"/>
        <v>3</v>
      </c>
      <c r="T17" s="142">
        <v>0.70833333333333337</v>
      </c>
      <c r="U17" s="146">
        <v>2</v>
      </c>
      <c r="V17" s="112">
        <v>2</v>
      </c>
      <c r="W17" s="146">
        <v>2</v>
      </c>
      <c r="X17" s="110">
        <v>2</v>
      </c>
      <c r="Y17" s="149">
        <v>4</v>
      </c>
      <c r="Z17" s="110">
        <v>4</v>
      </c>
      <c r="AA17" s="149">
        <v>4</v>
      </c>
      <c r="AB17" s="110">
        <v>4</v>
      </c>
      <c r="AC17" s="149">
        <v>3</v>
      </c>
      <c r="AD17" s="110">
        <v>3</v>
      </c>
      <c r="AE17" s="42" t="s">
        <v>107</v>
      </c>
      <c r="AF17" s="127" t="s">
        <v>107</v>
      </c>
      <c r="AG17" s="149">
        <v>3</v>
      </c>
      <c r="AH17" s="110">
        <v>3</v>
      </c>
      <c r="AI17" s="149">
        <v>3</v>
      </c>
      <c r="AJ17" s="110">
        <v>3</v>
      </c>
      <c r="AK17" s="149">
        <v>1</v>
      </c>
      <c r="AL17" s="107">
        <v>1</v>
      </c>
      <c r="AM17" s="149">
        <v>1</v>
      </c>
      <c r="AN17" s="110">
        <v>1</v>
      </c>
      <c r="AO17" s="149">
        <v>3</v>
      </c>
      <c r="AP17" s="107">
        <v>3</v>
      </c>
      <c r="AQ17" s="149">
        <v>3</v>
      </c>
      <c r="AR17" s="107">
        <v>3</v>
      </c>
      <c r="AS17" s="149">
        <v>2</v>
      </c>
      <c r="AT17" s="110">
        <v>2</v>
      </c>
      <c r="AU17" s="149">
        <v>1</v>
      </c>
      <c r="AV17" s="107">
        <v>1</v>
      </c>
      <c r="AW17" s="149">
        <v>1</v>
      </c>
      <c r="AX17" s="110">
        <v>2</v>
      </c>
      <c r="AY17" s="149">
        <v>3</v>
      </c>
      <c r="AZ17" s="116">
        <v>3</v>
      </c>
    </row>
    <row r="18" spans="2:52" ht="18" customHeight="1" x14ac:dyDescent="0.3">
      <c r="B18" s="38" t="s">
        <v>27</v>
      </c>
      <c r="C18" s="33">
        <f t="shared" si="0"/>
        <v>2</v>
      </c>
      <c r="D18" s="12">
        <f t="shared" si="1"/>
        <v>2</v>
      </c>
      <c r="E18" s="12">
        <f t="shared" si="2"/>
        <v>4</v>
      </c>
      <c r="F18" s="12">
        <f t="shared" si="3"/>
        <v>4</v>
      </c>
      <c r="G18" s="13">
        <f t="shared" si="4"/>
        <v>3</v>
      </c>
      <c r="H18" s="42" t="str">
        <f>H17</f>
        <v>2 (50 Hz)</v>
      </c>
      <c r="I18" s="13">
        <f t="shared" si="13"/>
        <v>3</v>
      </c>
      <c r="J18" s="13">
        <f t="shared" si="5"/>
        <v>3</v>
      </c>
      <c r="K18" s="13">
        <f t="shared" si="6"/>
        <v>1</v>
      </c>
      <c r="L18" s="13">
        <f t="shared" si="7"/>
        <v>1</v>
      </c>
      <c r="M18" s="13">
        <f t="shared" si="14"/>
        <v>3</v>
      </c>
      <c r="N18" s="13">
        <f t="shared" si="8"/>
        <v>3</v>
      </c>
      <c r="O18" s="13">
        <f t="shared" si="9"/>
        <v>2</v>
      </c>
      <c r="P18" s="13">
        <f t="shared" si="10"/>
        <v>1</v>
      </c>
      <c r="Q18" s="13">
        <f t="shared" si="11"/>
        <v>2</v>
      </c>
      <c r="R18" s="137">
        <f t="shared" si="12"/>
        <v>3</v>
      </c>
      <c r="T18" s="142">
        <v>0.75</v>
      </c>
      <c r="U18" s="146">
        <v>2</v>
      </c>
      <c r="V18" s="112">
        <v>2</v>
      </c>
      <c r="W18" s="146">
        <v>2</v>
      </c>
      <c r="X18" s="110">
        <v>2</v>
      </c>
      <c r="Y18" s="149">
        <v>4</v>
      </c>
      <c r="Z18" s="110">
        <v>4</v>
      </c>
      <c r="AA18" s="149">
        <v>4</v>
      </c>
      <c r="AB18" s="110">
        <v>4</v>
      </c>
      <c r="AC18" s="149">
        <v>3</v>
      </c>
      <c r="AD18" s="110">
        <v>3</v>
      </c>
      <c r="AE18" s="42" t="s">
        <v>107</v>
      </c>
      <c r="AF18" s="127" t="s">
        <v>107</v>
      </c>
      <c r="AG18" s="149">
        <v>3</v>
      </c>
      <c r="AH18" s="110">
        <v>3</v>
      </c>
      <c r="AI18" s="149">
        <v>3</v>
      </c>
      <c r="AJ18" s="110">
        <v>3</v>
      </c>
      <c r="AK18" s="149">
        <v>1</v>
      </c>
      <c r="AL18" s="107">
        <v>1</v>
      </c>
      <c r="AM18" s="149">
        <v>1</v>
      </c>
      <c r="AN18" s="110">
        <v>1</v>
      </c>
      <c r="AO18" s="149">
        <v>3</v>
      </c>
      <c r="AP18" s="107">
        <v>3</v>
      </c>
      <c r="AQ18" s="149">
        <v>3</v>
      </c>
      <c r="AR18" s="107">
        <v>3</v>
      </c>
      <c r="AS18" s="149">
        <v>2</v>
      </c>
      <c r="AT18" s="110">
        <v>2</v>
      </c>
      <c r="AU18" s="149">
        <v>1</v>
      </c>
      <c r="AV18" s="107">
        <v>1</v>
      </c>
      <c r="AW18" s="149">
        <v>1</v>
      </c>
      <c r="AX18" s="110">
        <v>2</v>
      </c>
      <c r="AY18" s="149">
        <v>3</v>
      </c>
      <c r="AZ18" s="116">
        <v>3</v>
      </c>
    </row>
    <row r="19" spans="2:52" ht="18" customHeight="1" x14ac:dyDescent="0.3">
      <c r="B19" s="38" t="s">
        <v>28</v>
      </c>
      <c r="C19" s="33">
        <f t="shared" si="0"/>
        <v>2</v>
      </c>
      <c r="D19" s="12">
        <f t="shared" si="1"/>
        <v>2</v>
      </c>
      <c r="E19" s="12">
        <f t="shared" si="2"/>
        <v>4</v>
      </c>
      <c r="F19" s="12">
        <f t="shared" si="3"/>
        <v>4</v>
      </c>
      <c r="G19" s="13">
        <f t="shared" si="4"/>
        <v>3</v>
      </c>
      <c r="H19" s="42" t="str">
        <f>H18</f>
        <v>2 (50 Hz)</v>
      </c>
      <c r="I19" s="13">
        <f t="shared" si="13"/>
        <v>3</v>
      </c>
      <c r="J19" s="13">
        <f t="shared" si="5"/>
        <v>3</v>
      </c>
      <c r="K19" s="13">
        <f t="shared" si="6"/>
        <v>1</v>
      </c>
      <c r="L19" s="13">
        <f t="shared" si="7"/>
        <v>1</v>
      </c>
      <c r="M19" s="13">
        <v>3</v>
      </c>
      <c r="N19" s="13">
        <f t="shared" si="8"/>
        <v>3</v>
      </c>
      <c r="O19" s="13">
        <f t="shared" si="9"/>
        <v>2</v>
      </c>
      <c r="P19" s="13">
        <f t="shared" si="10"/>
        <v>1</v>
      </c>
      <c r="Q19" s="13">
        <v>2</v>
      </c>
      <c r="R19" s="137">
        <f t="shared" si="12"/>
        <v>3</v>
      </c>
      <c r="T19" s="142">
        <v>0.79166666666666663</v>
      </c>
      <c r="U19" s="146">
        <v>2</v>
      </c>
      <c r="V19" s="112">
        <v>2</v>
      </c>
      <c r="W19" s="146">
        <v>2</v>
      </c>
      <c r="X19" s="110">
        <v>2</v>
      </c>
      <c r="Y19" s="149">
        <v>4</v>
      </c>
      <c r="Z19" s="110">
        <v>4</v>
      </c>
      <c r="AA19" s="149">
        <v>4</v>
      </c>
      <c r="AB19" s="110">
        <v>4</v>
      </c>
      <c r="AC19" s="149">
        <v>3</v>
      </c>
      <c r="AD19" s="110">
        <v>3</v>
      </c>
      <c r="AE19" s="42" t="s">
        <v>107</v>
      </c>
      <c r="AF19" s="127" t="s">
        <v>107</v>
      </c>
      <c r="AG19" s="149">
        <v>3</v>
      </c>
      <c r="AH19" s="110">
        <v>3</v>
      </c>
      <c r="AI19" s="149">
        <v>3</v>
      </c>
      <c r="AJ19" s="110">
        <v>3</v>
      </c>
      <c r="AK19" s="149">
        <v>1</v>
      </c>
      <c r="AL19" s="107">
        <v>1</v>
      </c>
      <c r="AM19" s="149">
        <v>1</v>
      </c>
      <c r="AN19" s="110">
        <v>1</v>
      </c>
      <c r="AO19" s="149">
        <v>2</v>
      </c>
      <c r="AP19" s="107">
        <v>2</v>
      </c>
      <c r="AQ19" s="149">
        <v>3</v>
      </c>
      <c r="AR19" s="107">
        <v>3</v>
      </c>
      <c r="AS19" s="149">
        <v>2</v>
      </c>
      <c r="AT19" s="110">
        <v>2</v>
      </c>
      <c r="AU19" s="149">
        <v>1</v>
      </c>
      <c r="AV19" s="107">
        <v>1</v>
      </c>
      <c r="AW19" s="149">
        <v>1</v>
      </c>
      <c r="AX19" s="110">
        <v>2</v>
      </c>
      <c r="AY19" s="149">
        <v>3</v>
      </c>
      <c r="AZ19" s="116">
        <v>3</v>
      </c>
    </row>
    <row r="20" spans="2:52" ht="18" customHeight="1" x14ac:dyDescent="0.3">
      <c r="B20" s="38" t="s">
        <v>29</v>
      </c>
      <c r="C20" s="34">
        <f t="shared" si="0"/>
        <v>2</v>
      </c>
      <c r="D20" s="12">
        <f t="shared" si="1"/>
        <v>2</v>
      </c>
      <c r="E20" s="12">
        <v>4</v>
      </c>
      <c r="F20" s="12">
        <f t="shared" si="3"/>
        <v>4</v>
      </c>
      <c r="G20" s="13">
        <f t="shared" si="4"/>
        <v>1</v>
      </c>
      <c r="H20" s="42" t="str">
        <f>H19</f>
        <v>2 (50 Hz)</v>
      </c>
      <c r="I20" s="33" t="str">
        <f t="shared" si="13"/>
        <v>Stop</v>
      </c>
      <c r="J20" s="13">
        <v>2</v>
      </c>
      <c r="K20" s="13">
        <f t="shared" si="6"/>
        <v>1</v>
      </c>
      <c r="L20" s="13">
        <f t="shared" si="7"/>
        <v>1</v>
      </c>
      <c r="M20" s="13">
        <f t="shared" si="14"/>
        <v>2</v>
      </c>
      <c r="N20" s="13">
        <f t="shared" si="8"/>
        <v>2</v>
      </c>
      <c r="O20" s="13">
        <f t="shared" si="9"/>
        <v>2</v>
      </c>
      <c r="P20" s="13">
        <f t="shared" si="10"/>
        <v>1</v>
      </c>
      <c r="Q20" s="13">
        <f t="shared" si="11"/>
        <v>1</v>
      </c>
      <c r="R20" s="137">
        <f t="shared" si="12"/>
        <v>3</v>
      </c>
      <c r="T20" s="142">
        <v>0.83333333333333337</v>
      </c>
      <c r="U20" s="146">
        <v>2</v>
      </c>
      <c r="V20" s="112">
        <v>2</v>
      </c>
      <c r="W20" s="146">
        <v>2</v>
      </c>
      <c r="X20" s="110">
        <v>2</v>
      </c>
      <c r="Y20" s="149">
        <v>4</v>
      </c>
      <c r="Z20" s="110">
        <v>3</v>
      </c>
      <c r="AA20" s="149">
        <v>4</v>
      </c>
      <c r="AB20" s="110">
        <v>4</v>
      </c>
      <c r="AC20" s="149">
        <v>1</v>
      </c>
      <c r="AD20" s="110">
        <v>1</v>
      </c>
      <c r="AE20" s="42" t="s">
        <v>107</v>
      </c>
      <c r="AF20" s="127" t="s">
        <v>107</v>
      </c>
      <c r="AG20" s="150" t="s">
        <v>18</v>
      </c>
      <c r="AH20" s="112" t="s">
        <v>18</v>
      </c>
      <c r="AI20" s="149">
        <v>2</v>
      </c>
      <c r="AJ20" s="110">
        <v>3</v>
      </c>
      <c r="AK20" s="147" t="s">
        <v>18</v>
      </c>
      <c r="AL20" s="107">
        <v>1</v>
      </c>
      <c r="AM20" s="149">
        <v>1</v>
      </c>
      <c r="AN20" s="110">
        <v>1</v>
      </c>
      <c r="AO20" s="149">
        <v>2</v>
      </c>
      <c r="AP20" s="107">
        <v>2</v>
      </c>
      <c r="AQ20" s="149">
        <v>2</v>
      </c>
      <c r="AR20" s="107">
        <v>2</v>
      </c>
      <c r="AS20" s="149">
        <v>2</v>
      </c>
      <c r="AT20" s="110">
        <v>2</v>
      </c>
      <c r="AU20" s="149">
        <v>1</v>
      </c>
      <c r="AV20" s="107">
        <v>1</v>
      </c>
      <c r="AW20" s="149">
        <v>1</v>
      </c>
      <c r="AX20" s="110">
        <v>1</v>
      </c>
      <c r="AY20" s="149">
        <v>2</v>
      </c>
      <c r="AZ20" s="116">
        <v>3</v>
      </c>
    </row>
    <row r="21" spans="2:52" ht="18" customHeight="1" x14ac:dyDescent="0.3">
      <c r="B21" s="38" t="s">
        <v>30</v>
      </c>
      <c r="C21" s="33">
        <f t="shared" si="0"/>
        <v>2</v>
      </c>
      <c r="D21" s="12">
        <f t="shared" si="1"/>
        <v>2</v>
      </c>
      <c r="E21" s="12">
        <v>2</v>
      </c>
      <c r="F21" s="12">
        <v>2</v>
      </c>
      <c r="G21" s="13">
        <f t="shared" si="4"/>
        <v>1</v>
      </c>
      <c r="H21" s="42" t="str">
        <f>H12</f>
        <v>2 (45 Hz)</v>
      </c>
      <c r="I21" s="33" t="str">
        <f t="shared" si="13"/>
        <v>Stop</v>
      </c>
      <c r="J21" s="13">
        <f t="shared" si="5"/>
        <v>2</v>
      </c>
      <c r="K21" s="42">
        <f t="shared" si="6"/>
        <v>1</v>
      </c>
      <c r="L21" s="13">
        <v>1</v>
      </c>
      <c r="M21" s="33" t="str">
        <f t="shared" si="14"/>
        <v>Stop</v>
      </c>
      <c r="N21" s="13">
        <f t="shared" si="8"/>
        <v>2</v>
      </c>
      <c r="O21" s="13">
        <f t="shared" si="9"/>
        <v>2</v>
      </c>
      <c r="P21" s="13">
        <v>1</v>
      </c>
      <c r="Q21" s="13" t="str">
        <f t="shared" si="11"/>
        <v>Stop</v>
      </c>
      <c r="R21" s="137">
        <f t="shared" si="12"/>
        <v>2</v>
      </c>
      <c r="T21" s="142">
        <v>0.875</v>
      </c>
      <c r="U21" s="146">
        <v>2</v>
      </c>
      <c r="V21" s="112">
        <v>2</v>
      </c>
      <c r="W21" s="146">
        <v>2</v>
      </c>
      <c r="X21" s="110">
        <v>2</v>
      </c>
      <c r="Y21" s="149">
        <v>3</v>
      </c>
      <c r="Z21" s="110">
        <v>3</v>
      </c>
      <c r="AA21" s="149">
        <v>2</v>
      </c>
      <c r="AB21" s="110">
        <v>3</v>
      </c>
      <c r="AC21" s="149">
        <v>1</v>
      </c>
      <c r="AD21" s="110">
        <v>1</v>
      </c>
      <c r="AE21" s="42" t="s">
        <v>107</v>
      </c>
      <c r="AF21" s="127" t="s">
        <v>107</v>
      </c>
      <c r="AG21" s="150" t="s">
        <v>18</v>
      </c>
      <c r="AH21" s="112" t="s">
        <v>18</v>
      </c>
      <c r="AI21" s="149">
        <v>2</v>
      </c>
      <c r="AJ21" s="110">
        <v>2</v>
      </c>
      <c r="AK21" s="147" t="s">
        <v>18</v>
      </c>
      <c r="AL21" s="107">
        <v>1</v>
      </c>
      <c r="AM21" s="149">
        <v>1</v>
      </c>
      <c r="AN21" s="110" t="s">
        <v>18</v>
      </c>
      <c r="AO21" s="149">
        <v>2</v>
      </c>
      <c r="AP21" s="112" t="s">
        <v>18</v>
      </c>
      <c r="AQ21" s="149">
        <v>2</v>
      </c>
      <c r="AR21" s="107">
        <v>2</v>
      </c>
      <c r="AS21" s="149">
        <v>2</v>
      </c>
      <c r="AT21" s="110">
        <v>2</v>
      </c>
      <c r="AU21" s="149">
        <v>1</v>
      </c>
      <c r="AV21" s="107" t="s">
        <v>18</v>
      </c>
      <c r="AW21" s="149">
        <v>1</v>
      </c>
      <c r="AX21" s="110" t="s">
        <v>18</v>
      </c>
      <c r="AY21" s="149">
        <v>2</v>
      </c>
      <c r="AZ21" s="116">
        <v>2</v>
      </c>
    </row>
    <row r="22" spans="2:52" ht="18" customHeight="1" x14ac:dyDescent="0.3">
      <c r="B22" s="38" t="s">
        <v>31</v>
      </c>
      <c r="C22" s="33">
        <f t="shared" si="0"/>
        <v>2</v>
      </c>
      <c r="D22" s="12">
        <f t="shared" si="1"/>
        <v>2</v>
      </c>
      <c r="E22" s="12" t="str">
        <f t="shared" si="2"/>
        <v>Stop</v>
      </c>
      <c r="F22" s="12">
        <f t="shared" si="3"/>
        <v>2</v>
      </c>
      <c r="G22" s="13">
        <f t="shared" si="4"/>
        <v>1</v>
      </c>
      <c r="H22" s="33" t="str">
        <f>H23</f>
        <v>Stop</v>
      </c>
      <c r="I22" s="33" t="str">
        <f t="shared" si="13"/>
        <v>Stop</v>
      </c>
      <c r="J22" s="33" t="str">
        <f t="shared" si="5"/>
        <v>Stop</v>
      </c>
      <c r="K22" s="33" t="str">
        <f t="shared" si="6"/>
        <v>Stop</v>
      </c>
      <c r="L22" s="13" t="str">
        <f t="shared" si="7"/>
        <v>Stop</v>
      </c>
      <c r="M22" s="33" t="str">
        <f t="shared" si="14"/>
        <v>Stop</v>
      </c>
      <c r="N22" s="13">
        <f t="shared" si="8"/>
        <v>1</v>
      </c>
      <c r="O22" s="42" t="str">
        <f t="shared" si="9"/>
        <v>Stop</v>
      </c>
      <c r="P22" s="33" t="str">
        <f t="shared" si="10"/>
        <v>Stop</v>
      </c>
      <c r="Q22" s="13" t="str">
        <f t="shared" si="11"/>
        <v>Stop</v>
      </c>
      <c r="R22" s="138" t="str">
        <f t="shared" si="12"/>
        <v>Stop</v>
      </c>
      <c r="T22" s="142">
        <v>0.91666666666666663</v>
      </c>
      <c r="U22" s="146">
        <v>2</v>
      </c>
      <c r="V22" s="112">
        <v>2</v>
      </c>
      <c r="W22" s="146">
        <v>2</v>
      </c>
      <c r="X22" s="110">
        <v>2</v>
      </c>
      <c r="Y22" s="149">
        <v>2</v>
      </c>
      <c r="Z22" s="107" t="s">
        <v>18</v>
      </c>
      <c r="AA22" s="149">
        <v>2</v>
      </c>
      <c r="AB22" s="110">
        <v>2</v>
      </c>
      <c r="AC22" s="149">
        <v>1</v>
      </c>
      <c r="AD22" s="110">
        <v>1</v>
      </c>
      <c r="AE22" s="42" t="s">
        <v>96</v>
      </c>
      <c r="AF22" s="127" t="s">
        <v>96</v>
      </c>
      <c r="AG22" s="150" t="s">
        <v>18</v>
      </c>
      <c r="AH22" s="112" t="s">
        <v>18</v>
      </c>
      <c r="AI22" s="150" t="s">
        <v>18</v>
      </c>
      <c r="AJ22" s="112" t="s">
        <v>18</v>
      </c>
      <c r="AK22" s="149">
        <v>1</v>
      </c>
      <c r="AL22" s="107" t="s">
        <v>18</v>
      </c>
      <c r="AM22" s="147" t="s">
        <v>18</v>
      </c>
      <c r="AN22" s="110" t="s">
        <v>18</v>
      </c>
      <c r="AO22" s="147" t="s">
        <v>18</v>
      </c>
      <c r="AP22" s="112" t="s">
        <v>18</v>
      </c>
      <c r="AQ22" s="149">
        <v>1</v>
      </c>
      <c r="AR22" s="107">
        <v>1</v>
      </c>
      <c r="AS22" s="149">
        <v>2</v>
      </c>
      <c r="AT22" s="107" t="s">
        <v>18</v>
      </c>
      <c r="AU22" s="149">
        <v>1</v>
      </c>
      <c r="AV22" s="112" t="s">
        <v>18</v>
      </c>
      <c r="AW22" s="147" t="s">
        <v>18</v>
      </c>
      <c r="AX22" s="110" t="s">
        <v>18</v>
      </c>
      <c r="AY22" s="149">
        <v>2</v>
      </c>
      <c r="AZ22" s="116" t="s">
        <v>18</v>
      </c>
    </row>
    <row r="23" spans="2:52" ht="18" customHeight="1" x14ac:dyDescent="0.3">
      <c r="B23" s="38" t="s">
        <v>32</v>
      </c>
      <c r="C23" s="33">
        <f t="shared" si="0"/>
        <v>2</v>
      </c>
      <c r="D23" s="12">
        <f t="shared" si="1"/>
        <v>2</v>
      </c>
      <c r="E23" s="45" t="str">
        <f t="shared" si="2"/>
        <v>Stop</v>
      </c>
      <c r="F23" s="12">
        <f t="shared" si="3"/>
        <v>2</v>
      </c>
      <c r="G23" s="33" t="str">
        <f>G15</f>
        <v>Stop</v>
      </c>
      <c r="H23" s="33" t="str">
        <f>AF23</f>
        <v>Stop</v>
      </c>
      <c r="I23" s="33" t="str">
        <f t="shared" si="13"/>
        <v>Stop</v>
      </c>
      <c r="J23" s="33" t="str">
        <f t="shared" si="5"/>
        <v>Stop</v>
      </c>
      <c r="K23" s="33" t="str">
        <f t="shared" si="6"/>
        <v>Stop</v>
      </c>
      <c r="L23" s="33" t="str">
        <f t="shared" si="7"/>
        <v>Stop</v>
      </c>
      <c r="M23" s="33" t="str">
        <f t="shared" si="14"/>
        <v>Stop</v>
      </c>
      <c r="N23" s="13">
        <f t="shared" si="8"/>
        <v>1</v>
      </c>
      <c r="O23" s="42" t="str">
        <f t="shared" si="9"/>
        <v>Stop</v>
      </c>
      <c r="P23" s="33" t="str">
        <f t="shared" si="10"/>
        <v>Stop</v>
      </c>
      <c r="Q23" s="42" t="str">
        <f t="shared" si="11"/>
        <v>Stop</v>
      </c>
      <c r="R23" s="139" t="str">
        <f t="shared" si="12"/>
        <v>Stop</v>
      </c>
      <c r="T23" s="142">
        <v>0.95833333333333337</v>
      </c>
      <c r="U23" s="146">
        <v>2</v>
      </c>
      <c r="V23" s="112">
        <v>2</v>
      </c>
      <c r="W23" s="146">
        <v>2</v>
      </c>
      <c r="X23" s="110">
        <v>2</v>
      </c>
      <c r="Y23" s="147" t="s">
        <v>18</v>
      </c>
      <c r="Z23" s="107" t="s">
        <v>18</v>
      </c>
      <c r="AA23" s="149">
        <v>2</v>
      </c>
      <c r="AB23" s="110">
        <v>2</v>
      </c>
      <c r="AC23" s="151" t="s">
        <v>132</v>
      </c>
      <c r="AD23" s="107">
        <v>1</v>
      </c>
      <c r="AE23" s="42" t="s">
        <v>96</v>
      </c>
      <c r="AF23" s="127" t="s">
        <v>18</v>
      </c>
      <c r="AG23" s="150" t="s">
        <v>18</v>
      </c>
      <c r="AH23" s="112" t="s">
        <v>18</v>
      </c>
      <c r="AI23" s="150" t="s">
        <v>18</v>
      </c>
      <c r="AJ23" s="112" t="s">
        <v>18</v>
      </c>
      <c r="AK23" s="149">
        <v>1</v>
      </c>
      <c r="AL23" s="112" t="s">
        <v>18</v>
      </c>
      <c r="AM23" s="147" t="s">
        <v>18</v>
      </c>
      <c r="AN23" s="112" t="s">
        <v>18</v>
      </c>
      <c r="AO23" s="147" t="s">
        <v>18</v>
      </c>
      <c r="AP23" s="112" t="s">
        <v>18</v>
      </c>
      <c r="AQ23" s="149">
        <v>1</v>
      </c>
      <c r="AR23" s="107">
        <v>1</v>
      </c>
      <c r="AS23" s="149">
        <v>2</v>
      </c>
      <c r="AT23" s="107" t="s">
        <v>18</v>
      </c>
      <c r="AU23" s="147" t="s">
        <v>18</v>
      </c>
      <c r="AV23" s="112" t="s">
        <v>18</v>
      </c>
      <c r="AW23" s="147" t="s">
        <v>18</v>
      </c>
      <c r="AX23" s="107" t="s">
        <v>18</v>
      </c>
      <c r="AY23" s="147" t="s">
        <v>18</v>
      </c>
      <c r="AZ23" s="117" t="s">
        <v>18</v>
      </c>
    </row>
    <row r="24" spans="2:52" ht="18" customHeight="1" x14ac:dyDescent="0.3">
      <c r="B24" s="38" t="s">
        <v>33</v>
      </c>
      <c r="C24" s="33" t="str">
        <f t="shared" si="0"/>
        <v>Stop</v>
      </c>
      <c r="D24" s="45" t="str">
        <f t="shared" si="1"/>
        <v>Stop</v>
      </c>
      <c r="E24" s="33" t="str">
        <f t="shared" si="2"/>
        <v>Stop</v>
      </c>
      <c r="F24" s="12">
        <f t="shared" si="3"/>
        <v>2</v>
      </c>
      <c r="G24" s="33" t="str">
        <f t="shared" si="4"/>
        <v>Stop</v>
      </c>
      <c r="H24" s="33" t="str">
        <f>AF24</f>
        <v>Stop</v>
      </c>
      <c r="I24" s="33" t="str">
        <f t="shared" si="13"/>
        <v>Stop</v>
      </c>
      <c r="J24" s="33" t="str">
        <f t="shared" si="5"/>
        <v>Stop</v>
      </c>
      <c r="K24" s="33" t="str">
        <f t="shared" si="6"/>
        <v>Stop</v>
      </c>
      <c r="L24" s="33" t="str">
        <f t="shared" si="7"/>
        <v>Stop</v>
      </c>
      <c r="M24" s="33" t="str">
        <f t="shared" si="14"/>
        <v>Stop</v>
      </c>
      <c r="N24" s="13">
        <f t="shared" si="8"/>
        <v>1</v>
      </c>
      <c r="O24" s="33" t="str">
        <f t="shared" si="9"/>
        <v>Stop</v>
      </c>
      <c r="P24" s="33" t="str">
        <f t="shared" si="10"/>
        <v>Stop</v>
      </c>
      <c r="Q24" s="42" t="str">
        <f t="shared" si="11"/>
        <v>Stop</v>
      </c>
      <c r="R24" s="139" t="str">
        <f t="shared" si="12"/>
        <v>Stop</v>
      </c>
      <c r="T24" s="144" t="s">
        <v>131</v>
      </c>
      <c r="U24" s="147" t="s">
        <v>18</v>
      </c>
      <c r="V24" s="112" t="s">
        <v>18</v>
      </c>
      <c r="W24" s="147" t="s">
        <v>18</v>
      </c>
      <c r="X24" s="107" t="s">
        <v>18</v>
      </c>
      <c r="Y24" s="147" t="s">
        <v>18</v>
      </c>
      <c r="Z24" s="107" t="s">
        <v>18</v>
      </c>
      <c r="AA24" s="149">
        <v>2</v>
      </c>
      <c r="AB24" s="110">
        <v>2</v>
      </c>
      <c r="AC24" s="151" t="s">
        <v>133</v>
      </c>
      <c r="AD24" s="107" t="s">
        <v>18</v>
      </c>
      <c r="AE24" s="33" t="s">
        <v>18</v>
      </c>
      <c r="AF24" s="112" t="s">
        <v>18</v>
      </c>
      <c r="AG24" s="150" t="s">
        <v>18</v>
      </c>
      <c r="AH24" s="112" t="s">
        <v>18</v>
      </c>
      <c r="AI24" s="150" t="s">
        <v>18</v>
      </c>
      <c r="AJ24" s="112" t="s">
        <v>18</v>
      </c>
      <c r="AK24" s="149">
        <v>1</v>
      </c>
      <c r="AL24" s="112" t="s">
        <v>18</v>
      </c>
      <c r="AM24" s="147" t="s">
        <v>18</v>
      </c>
      <c r="AN24" s="112" t="s">
        <v>18</v>
      </c>
      <c r="AO24" s="147" t="s">
        <v>18</v>
      </c>
      <c r="AP24" s="112" t="s">
        <v>18</v>
      </c>
      <c r="AQ24" s="149">
        <v>1</v>
      </c>
      <c r="AR24" s="107">
        <v>1</v>
      </c>
      <c r="AS24" s="147" t="s">
        <v>18</v>
      </c>
      <c r="AT24" s="107" t="s">
        <v>18</v>
      </c>
      <c r="AU24" s="147" t="s">
        <v>18</v>
      </c>
      <c r="AV24" s="112" t="s">
        <v>18</v>
      </c>
      <c r="AW24" s="147" t="s">
        <v>18</v>
      </c>
      <c r="AX24" s="107" t="s">
        <v>18</v>
      </c>
      <c r="AY24" s="147" t="s">
        <v>18</v>
      </c>
      <c r="AZ24" s="117" t="s">
        <v>18</v>
      </c>
    </row>
    <row r="25" spans="2:52" ht="18" customHeight="1" x14ac:dyDescent="0.3">
      <c r="B25" s="38" t="s">
        <v>35</v>
      </c>
      <c r="C25" s="33" t="str">
        <f t="shared" si="0"/>
        <v>Stop</v>
      </c>
      <c r="D25" s="45" t="str">
        <f t="shared" si="1"/>
        <v>Stop</v>
      </c>
      <c r="E25" s="33" t="str">
        <f t="shared" si="2"/>
        <v>Stop</v>
      </c>
      <c r="F25" s="12">
        <f t="shared" si="3"/>
        <v>2</v>
      </c>
      <c r="G25" s="33" t="str">
        <f t="shared" si="4"/>
        <v>Stop</v>
      </c>
      <c r="H25" s="33" t="str">
        <f>AF25</f>
        <v>Stop</v>
      </c>
      <c r="I25" s="33" t="str">
        <f t="shared" si="13"/>
        <v>Stop</v>
      </c>
      <c r="J25" s="33" t="str">
        <f t="shared" si="5"/>
        <v>Stop</v>
      </c>
      <c r="K25" s="33" t="str">
        <f t="shared" si="6"/>
        <v>Stop</v>
      </c>
      <c r="L25" s="33" t="str">
        <f t="shared" si="7"/>
        <v>Stop</v>
      </c>
      <c r="M25" s="33" t="str">
        <f t="shared" si="14"/>
        <v>Stop</v>
      </c>
      <c r="N25" s="13">
        <f t="shared" si="8"/>
        <v>1</v>
      </c>
      <c r="O25" s="33" t="str">
        <f t="shared" si="9"/>
        <v>Stop</v>
      </c>
      <c r="P25" s="33" t="str">
        <f t="shared" si="10"/>
        <v>Stop</v>
      </c>
      <c r="Q25" s="42" t="str">
        <f t="shared" si="11"/>
        <v>Stop</v>
      </c>
      <c r="R25" s="139" t="str">
        <f t="shared" si="12"/>
        <v>Stop</v>
      </c>
      <c r="T25" s="142">
        <v>4.1666666666666664E-2</v>
      </c>
      <c r="U25" s="147" t="s">
        <v>18</v>
      </c>
      <c r="V25" s="112" t="s">
        <v>18</v>
      </c>
      <c r="W25" s="147" t="s">
        <v>18</v>
      </c>
      <c r="X25" s="107" t="s">
        <v>18</v>
      </c>
      <c r="Y25" s="147" t="s">
        <v>18</v>
      </c>
      <c r="Z25" s="107" t="s">
        <v>18</v>
      </c>
      <c r="AA25" s="149">
        <v>2</v>
      </c>
      <c r="AB25" s="107">
        <v>2</v>
      </c>
      <c r="AC25" s="151" t="s">
        <v>133</v>
      </c>
      <c r="AD25" s="107" t="s">
        <v>18</v>
      </c>
      <c r="AE25" s="33" t="s">
        <v>18</v>
      </c>
      <c r="AF25" s="112" t="s">
        <v>18</v>
      </c>
      <c r="AG25" s="150" t="s">
        <v>18</v>
      </c>
      <c r="AH25" s="112" t="s">
        <v>18</v>
      </c>
      <c r="AI25" s="150" t="s">
        <v>18</v>
      </c>
      <c r="AJ25" s="112" t="s">
        <v>18</v>
      </c>
      <c r="AK25" s="147" t="s">
        <v>18</v>
      </c>
      <c r="AL25" s="112" t="s">
        <v>18</v>
      </c>
      <c r="AM25" s="147" t="s">
        <v>18</v>
      </c>
      <c r="AN25" s="112" t="s">
        <v>18</v>
      </c>
      <c r="AO25" s="147" t="s">
        <v>18</v>
      </c>
      <c r="AP25" s="112" t="s">
        <v>18</v>
      </c>
      <c r="AQ25" s="149">
        <v>1</v>
      </c>
      <c r="AR25" s="107">
        <v>1</v>
      </c>
      <c r="AS25" s="147" t="s">
        <v>18</v>
      </c>
      <c r="AT25" s="107" t="s">
        <v>18</v>
      </c>
      <c r="AU25" s="147" t="s">
        <v>18</v>
      </c>
      <c r="AV25" s="112" t="s">
        <v>18</v>
      </c>
      <c r="AW25" s="147" t="s">
        <v>18</v>
      </c>
      <c r="AX25" s="107" t="s">
        <v>18</v>
      </c>
      <c r="AY25" s="147" t="s">
        <v>18</v>
      </c>
      <c r="AZ25" s="117" t="s">
        <v>18</v>
      </c>
    </row>
    <row r="26" spans="2:52" ht="18" customHeight="1" x14ac:dyDescent="0.3">
      <c r="B26" s="38" t="s">
        <v>36</v>
      </c>
      <c r="C26" s="33" t="str">
        <f t="shared" si="0"/>
        <v>Stop</v>
      </c>
      <c r="D26" s="45" t="str">
        <f t="shared" si="1"/>
        <v>Stop</v>
      </c>
      <c r="E26" s="33" t="str">
        <f t="shared" si="2"/>
        <v>Stop</v>
      </c>
      <c r="F26" s="12">
        <f t="shared" si="3"/>
        <v>2</v>
      </c>
      <c r="G26" s="33" t="str">
        <f t="shared" si="4"/>
        <v>Stop</v>
      </c>
      <c r="H26" s="33" t="str">
        <f>AF26</f>
        <v>Stop</v>
      </c>
      <c r="I26" s="33" t="str">
        <f t="shared" si="13"/>
        <v>Stop</v>
      </c>
      <c r="J26" s="33" t="str">
        <f t="shared" si="5"/>
        <v>Stop</v>
      </c>
      <c r="K26" s="33" t="str">
        <f t="shared" si="6"/>
        <v>Stop</v>
      </c>
      <c r="L26" s="33" t="str">
        <f t="shared" si="7"/>
        <v>Stop</v>
      </c>
      <c r="M26" s="33" t="str">
        <f t="shared" si="14"/>
        <v>Stop</v>
      </c>
      <c r="N26" s="13">
        <f t="shared" si="8"/>
        <v>1</v>
      </c>
      <c r="O26" s="33" t="str">
        <f t="shared" si="9"/>
        <v>Stop</v>
      </c>
      <c r="P26" s="33" t="str">
        <f t="shared" si="10"/>
        <v>Stop</v>
      </c>
      <c r="Q26" s="42" t="str">
        <f t="shared" si="11"/>
        <v>Stop</v>
      </c>
      <c r="R26" s="139" t="str">
        <f t="shared" si="12"/>
        <v>Stop</v>
      </c>
      <c r="T26" s="142">
        <v>8.3333333333333329E-2</v>
      </c>
      <c r="U26" s="147" t="s">
        <v>18</v>
      </c>
      <c r="V26" s="112" t="s">
        <v>18</v>
      </c>
      <c r="W26" s="147" t="s">
        <v>18</v>
      </c>
      <c r="X26" s="107" t="s">
        <v>18</v>
      </c>
      <c r="Y26" s="147" t="s">
        <v>18</v>
      </c>
      <c r="Z26" s="107" t="s">
        <v>18</v>
      </c>
      <c r="AA26" s="149">
        <v>2</v>
      </c>
      <c r="AB26" s="107">
        <v>2</v>
      </c>
      <c r="AC26" s="151" t="s">
        <v>133</v>
      </c>
      <c r="AD26" s="107" t="s">
        <v>18</v>
      </c>
      <c r="AE26" s="33" t="s">
        <v>18</v>
      </c>
      <c r="AF26" s="112" t="s">
        <v>18</v>
      </c>
      <c r="AG26" s="150" t="s">
        <v>18</v>
      </c>
      <c r="AH26" s="112" t="s">
        <v>18</v>
      </c>
      <c r="AI26" s="150" t="s">
        <v>18</v>
      </c>
      <c r="AJ26" s="112" t="s">
        <v>18</v>
      </c>
      <c r="AK26" s="147" t="s">
        <v>18</v>
      </c>
      <c r="AL26" s="112" t="s">
        <v>18</v>
      </c>
      <c r="AM26" s="147" t="s">
        <v>18</v>
      </c>
      <c r="AN26" s="112" t="s">
        <v>18</v>
      </c>
      <c r="AO26" s="147" t="s">
        <v>18</v>
      </c>
      <c r="AP26" s="112" t="s">
        <v>18</v>
      </c>
      <c r="AQ26" s="149">
        <v>1</v>
      </c>
      <c r="AR26" s="107">
        <v>1</v>
      </c>
      <c r="AS26" s="147" t="s">
        <v>18</v>
      </c>
      <c r="AT26" s="107" t="s">
        <v>18</v>
      </c>
      <c r="AU26" s="147" t="s">
        <v>18</v>
      </c>
      <c r="AV26" s="112" t="s">
        <v>18</v>
      </c>
      <c r="AW26" s="147" t="s">
        <v>18</v>
      </c>
      <c r="AX26" s="107" t="s">
        <v>18</v>
      </c>
      <c r="AY26" s="147" t="s">
        <v>18</v>
      </c>
      <c r="AZ26" s="117" t="s">
        <v>18</v>
      </c>
    </row>
    <row r="27" spans="2:52" ht="18" customHeight="1" x14ac:dyDescent="0.3">
      <c r="B27" s="38" t="s">
        <v>37</v>
      </c>
      <c r="C27" s="33" t="str">
        <f t="shared" si="0"/>
        <v>Stop</v>
      </c>
      <c r="D27" s="45" t="str">
        <f t="shared" si="1"/>
        <v>Stop</v>
      </c>
      <c r="E27" s="33">
        <f t="shared" si="2"/>
        <v>2</v>
      </c>
      <c r="F27" s="12">
        <f t="shared" si="3"/>
        <v>3</v>
      </c>
      <c r="G27" s="13">
        <f t="shared" si="4"/>
        <v>2</v>
      </c>
      <c r="H27" s="41" t="s">
        <v>119</v>
      </c>
      <c r="I27" s="33" t="str">
        <f t="shared" si="13"/>
        <v>Stop</v>
      </c>
      <c r="J27" s="33" t="str">
        <f t="shared" si="5"/>
        <v>Stop</v>
      </c>
      <c r="K27" s="42" t="s">
        <v>18</v>
      </c>
      <c r="L27" s="41">
        <f t="shared" si="7"/>
        <v>1</v>
      </c>
      <c r="M27" s="41">
        <f t="shared" si="14"/>
        <v>2</v>
      </c>
      <c r="N27" s="13">
        <f t="shared" si="8"/>
        <v>2</v>
      </c>
      <c r="O27" s="41">
        <f t="shared" si="9"/>
        <v>2</v>
      </c>
      <c r="P27" s="41">
        <v>1</v>
      </c>
      <c r="Q27" s="42">
        <f t="shared" si="11"/>
        <v>1</v>
      </c>
      <c r="R27" s="139">
        <f t="shared" si="12"/>
        <v>1</v>
      </c>
      <c r="T27" s="142">
        <v>0.125</v>
      </c>
      <c r="U27" s="147" t="s">
        <v>18</v>
      </c>
      <c r="V27" s="112" t="s">
        <v>18</v>
      </c>
      <c r="W27" s="147" t="s">
        <v>18</v>
      </c>
      <c r="X27" s="107" t="s">
        <v>18</v>
      </c>
      <c r="Y27" s="147" t="s">
        <v>18</v>
      </c>
      <c r="Z27" s="107">
        <v>2</v>
      </c>
      <c r="AA27" s="149">
        <v>2</v>
      </c>
      <c r="AB27" s="107">
        <v>3</v>
      </c>
      <c r="AC27" s="151" t="s">
        <v>133</v>
      </c>
      <c r="AD27" s="110">
        <v>2</v>
      </c>
      <c r="AE27" s="33" t="s">
        <v>18</v>
      </c>
      <c r="AF27" s="107" t="s">
        <v>96</v>
      </c>
      <c r="AG27" s="150" t="s">
        <v>18</v>
      </c>
      <c r="AH27" s="112" t="s">
        <v>18</v>
      </c>
      <c r="AI27" s="150" t="s">
        <v>18</v>
      </c>
      <c r="AJ27" s="112" t="s">
        <v>18</v>
      </c>
      <c r="AK27" s="146">
        <v>1</v>
      </c>
      <c r="AL27" s="110">
        <v>1</v>
      </c>
      <c r="AM27" s="147" t="s">
        <v>18</v>
      </c>
      <c r="AN27" s="112">
        <v>1</v>
      </c>
      <c r="AO27" s="147" t="s">
        <v>18</v>
      </c>
      <c r="AP27" s="112">
        <v>2</v>
      </c>
      <c r="AQ27" s="149">
        <v>1</v>
      </c>
      <c r="AR27" s="107">
        <v>2</v>
      </c>
      <c r="AS27" s="149">
        <v>2</v>
      </c>
      <c r="AT27" s="107">
        <v>2</v>
      </c>
      <c r="AU27" s="147" t="s">
        <v>18</v>
      </c>
      <c r="AV27" s="112" t="s">
        <v>18</v>
      </c>
      <c r="AW27" s="147" t="s">
        <v>18</v>
      </c>
      <c r="AX27" s="107">
        <v>1</v>
      </c>
      <c r="AY27" s="147" t="s">
        <v>18</v>
      </c>
      <c r="AZ27" s="117">
        <v>1</v>
      </c>
    </row>
    <row r="28" spans="2:52" ht="18" customHeight="1" thickBot="1" x14ac:dyDescent="0.35">
      <c r="B28" s="36" t="s">
        <v>38</v>
      </c>
      <c r="C28" s="27">
        <f t="shared" si="0"/>
        <v>2</v>
      </c>
      <c r="D28" s="46" t="str">
        <f t="shared" si="1"/>
        <v>Stop</v>
      </c>
      <c r="E28" s="27">
        <f t="shared" si="2"/>
        <v>2</v>
      </c>
      <c r="F28" s="27">
        <f t="shared" si="3"/>
        <v>3</v>
      </c>
      <c r="G28" s="28">
        <f t="shared" si="4"/>
        <v>2</v>
      </c>
      <c r="H28" s="123" t="str">
        <f>H27</f>
        <v>2 (45 Hz )</v>
      </c>
      <c r="I28" s="123" t="str">
        <f t="shared" si="13"/>
        <v>Stop</v>
      </c>
      <c r="J28" s="123">
        <f t="shared" si="5"/>
        <v>2</v>
      </c>
      <c r="K28" s="28">
        <f t="shared" si="6"/>
        <v>1</v>
      </c>
      <c r="L28" s="28">
        <f t="shared" si="7"/>
        <v>1</v>
      </c>
      <c r="M28" s="28">
        <f t="shared" si="14"/>
        <v>2</v>
      </c>
      <c r="N28" s="28">
        <f t="shared" si="8"/>
        <v>2</v>
      </c>
      <c r="O28" s="28">
        <f t="shared" si="9"/>
        <v>2</v>
      </c>
      <c r="P28" s="123">
        <f t="shared" si="10"/>
        <v>1</v>
      </c>
      <c r="Q28" s="125">
        <f t="shared" si="11"/>
        <v>2</v>
      </c>
      <c r="R28" s="140">
        <f t="shared" si="12"/>
        <v>2</v>
      </c>
      <c r="T28" s="143">
        <v>0.16666666666666666</v>
      </c>
      <c r="U28" s="152">
        <v>2</v>
      </c>
      <c r="V28" s="111">
        <v>2</v>
      </c>
      <c r="W28" s="146">
        <v>2</v>
      </c>
      <c r="X28" s="119" t="s">
        <v>18</v>
      </c>
      <c r="Y28" s="152">
        <v>2</v>
      </c>
      <c r="Z28" s="111">
        <v>2</v>
      </c>
      <c r="AA28" s="154">
        <v>3</v>
      </c>
      <c r="AB28" s="111">
        <v>3</v>
      </c>
      <c r="AC28" s="154">
        <v>3</v>
      </c>
      <c r="AD28" s="111">
        <v>2</v>
      </c>
      <c r="AE28" s="123" t="s">
        <v>96</v>
      </c>
      <c r="AF28" s="120" t="s">
        <v>96</v>
      </c>
      <c r="AG28" s="155" t="s">
        <v>18</v>
      </c>
      <c r="AH28" s="120" t="s">
        <v>18</v>
      </c>
      <c r="AI28" s="155" t="s">
        <v>18</v>
      </c>
      <c r="AJ28" s="120">
        <v>2</v>
      </c>
      <c r="AK28" s="152">
        <v>1</v>
      </c>
      <c r="AL28" s="111">
        <v>1</v>
      </c>
      <c r="AM28" s="152">
        <v>1</v>
      </c>
      <c r="AN28" s="111">
        <v>1</v>
      </c>
      <c r="AO28" s="152">
        <v>2</v>
      </c>
      <c r="AP28" s="111">
        <v>2</v>
      </c>
      <c r="AQ28" s="154">
        <v>1</v>
      </c>
      <c r="AR28" s="119">
        <v>2</v>
      </c>
      <c r="AS28" s="154">
        <v>2</v>
      </c>
      <c r="AT28" s="111">
        <v>2</v>
      </c>
      <c r="AU28" s="153" t="s">
        <v>18</v>
      </c>
      <c r="AV28" s="120">
        <v>1</v>
      </c>
      <c r="AW28" s="153" t="s">
        <v>18</v>
      </c>
      <c r="AX28" s="119">
        <v>2</v>
      </c>
      <c r="AY28" s="153" t="s">
        <v>18</v>
      </c>
      <c r="AZ28" s="118">
        <v>2</v>
      </c>
    </row>
    <row r="29" spans="2:52" ht="18" customHeight="1" thickTop="1" x14ac:dyDescent="0.3">
      <c r="B29" s="122" t="s">
        <v>12</v>
      </c>
      <c r="C29" s="132">
        <f>V29</f>
        <v>2</v>
      </c>
      <c r="D29" s="132">
        <v>2</v>
      </c>
      <c r="E29" s="133">
        <v>3</v>
      </c>
      <c r="F29" s="133">
        <f>AB29</f>
        <v>4</v>
      </c>
      <c r="G29" s="134">
        <f>AD29</f>
        <v>3</v>
      </c>
      <c r="H29" s="135" t="str">
        <f>H27</f>
        <v>2 (45 Hz )</v>
      </c>
      <c r="I29" s="134">
        <f>AH29</f>
        <v>3</v>
      </c>
      <c r="J29" s="134">
        <f>AJ29</f>
        <v>3</v>
      </c>
      <c r="K29" s="134">
        <f>AL29</f>
        <v>1</v>
      </c>
      <c r="L29" s="134">
        <f>AN29</f>
        <v>2</v>
      </c>
      <c r="M29" s="134">
        <f>AP29</f>
        <v>2</v>
      </c>
      <c r="N29" s="134">
        <f>AR29</f>
        <v>3</v>
      </c>
      <c r="O29" s="134">
        <f>AT29</f>
        <v>2</v>
      </c>
      <c r="P29" s="134">
        <f>AV29</f>
        <v>1</v>
      </c>
      <c r="Q29" s="134">
        <f>AX29</f>
        <v>2</v>
      </c>
      <c r="R29" s="136">
        <f>AZ29</f>
        <v>3</v>
      </c>
      <c r="T29" s="141">
        <v>0.20833333333333334</v>
      </c>
      <c r="U29" s="145">
        <v>2</v>
      </c>
      <c r="V29" s="109">
        <v>2</v>
      </c>
      <c r="W29" s="146">
        <v>2</v>
      </c>
      <c r="X29" s="107">
        <v>1</v>
      </c>
      <c r="Y29" s="148">
        <v>2</v>
      </c>
      <c r="Z29" s="109">
        <v>4</v>
      </c>
      <c r="AA29" s="148">
        <v>4</v>
      </c>
      <c r="AB29" s="109">
        <v>4</v>
      </c>
      <c r="AC29" s="148">
        <v>3</v>
      </c>
      <c r="AD29" s="109">
        <v>3</v>
      </c>
      <c r="AE29" s="124" t="s">
        <v>96</v>
      </c>
      <c r="AF29" s="126" t="s">
        <v>107</v>
      </c>
      <c r="AG29" s="148">
        <v>3</v>
      </c>
      <c r="AH29" s="109">
        <v>3</v>
      </c>
      <c r="AI29" s="148">
        <v>3</v>
      </c>
      <c r="AJ29" s="113">
        <v>3</v>
      </c>
      <c r="AK29" s="148">
        <v>1</v>
      </c>
      <c r="AL29" s="113">
        <v>1</v>
      </c>
      <c r="AM29" s="148">
        <v>1</v>
      </c>
      <c r="AN29" s="109">
        <v>2</v>
      </c>
      <c r="AO29" s="148">
        <v>2</v>
      </c>
      <c r="AP29" s="109">
        <v>2</v>
      </c>
      <c r="AQ29" s="148">
        <v>3</v>
      </c>
      <c r="AR29" s="113">
        <v>3</v>
      </c>
      <c r="AS29" s="148">
        <v>2</v>
      </c>
      <c r="AT29" s="109">
        <v>2</v>
      </c>
      <c r="AU29" s="148">
        <v>1</v>
      </c>
      <c r="AV29" s="113">
        <v>1</v>
      </c>
      <c r="AW29" s="148">
        <v>1</v>
      </c>
      <c r="AX29" s="109">
        <v>2</v>
      </c>
      <c r="AY29" s="148">
        <v>2</v>
      </c>
      <c r="AZ29" s="115">
        <v>3</v>
      </c>
    </row>
    <row r="30" spans="2:52" ht="18" customHeight="1" x14ac:dyDescent="0.3">
      <c r="B30" s="38" t="s">
        <v>13</v>
      </c>
      <c r="C30" s="33">
        <f>V30</f>
        <v>2</v>
      </c>
      <c r="D30" s="12">
        <v>2</v>
      </c>
      <c r="E30" s="12">
        <f>Z30</f>
        <v>4</v>
      </c>
      <c r="F30" s="12">
        <f>AB30</f>
        <v>4</v>
      </c>
      <c r="G30" s="13">
        <f>AD30</f>
        <v>3</v>
      </c>
      <c r="H30" s="42" t="s">
        <v>120</v>
      </c>
      <c r="I30" s="13">
        <f>AH30</f>
        <v>3</v>
      </c>
      <c r="J30" s="13">
        <f>AJ30</f>
        <v>3</v>
      </c>
      <c r="K30" s="13">
        <f>AL30</f>
        <v>1</v>
      </c>
      <c r="L30" s="13">
        <f>AN30</f>
        <v>2</v>
      </c>
      <c r="M30" s="13">
        <f>AP30</f>
        <v>3</v>
      </c>
      <c r="N30" s="13">
        <f>AR30</f>
        <v>3</v>
      </c>
      <c r="O30" s="13">
        <f>AT30</f>
        <v>2</v>
      </c>
      <c r="P30" s="13">
        <f>AV30</f>
        <v>1</v>
      </c>
      <c r="Q30" s="13">
        <f>AX30</f>
        <v>2</v>
      </c>
      <c r="R30" s="137">
        <f>AZ30</f>
        <v>3</v>
      </c>
      <c r="T30" s="142">
        <v>0.25</v>
      </c>
      <c r="U30" s="146">
        <v>2</v>
      </c>
      <c r="V30" s="110">
        <v>2</v>
      </c>
      <c r="W30" s="146">
        <v>2</v>
      </c>
      <c r="X30" s="110">
        <v>1</v>
      </c>
      <c r="Y30" s="149">
        <v>4</v>
      </c>
      <c r="Z30" s="110">
        <v>4</v>
      </c>
      <c r="AA30" s="149">
        <v>4</v>
      </c>
      <c r="AB30" s="110">
        <v>4</v>
      </c>
      <c r="AC30" s="149">
        <v>3</v>
      </c>
      <c r="AD30" s="110">
        <v>3</v>
      </c>
      <c r="AE30" s="42" t="s">
        <v>107</v>
      </c>
      <c r="AF30" s="127" t="s">
        <v>107</v>
      </c>
      <c r="AG30" s="149">
        <v>3</v>
      </c>
      <c r="AH30" s="110">
        <v>3</v>
      </c>
      <c r="AI30" s="149">
        <v>3</v>
      </c>
      <c r="AJ30" s="113">
        <v>3</v>
      </c>
      <c r="AK30" s="149">
        <v>1</v>
      </c>
      <c r="AL30" s="107">
        <v>1</v>
      </c>
      <c r="AM30" s="149">
        <v>2</v>
      </c>
      <c r="AN30" s="110">
        <v>2</v>
      </c>
      <c r="AO30" s="149">
        <v>3</v>
      </c>
      <c r="AP30" s="107">
        <v>3</v>
      </c>
      <c r="AQ30" s="149">
        <v>3</v>
      </c>
      <c r="AR30" s="113">
        <v>3</v>
      </c>
      <c r="AS30" s="149">
        <v>2</v>
      </c>
      <c r="AT30" s="110">
        <v>2</v>
      </c>
      <c r="AU30" s="149">
        <v>1</v>
      </c>
      <c r="AV30" s="107">
        <v>1</v>
      </c>
      <c r="AW30" s="149">
        <v>2</v>
      </c>
      <c r="AX30" s="110">
        <v>2</v>
      </c>
      <c r="AY30" s="149">
        <v>3</v>
      </c>
      <c r="AZ30" s="117">
        <v>3</v>
      </c>
    </row>
    <row r="31" spans="2:52" ht="18" customHeight="1" x14ac:dyDescent="0.3">
      <c r="B31" s="38" t="s">
        <v>14</v>
      </c>
      <c r="C31" s="33">
        <f>V31</f>
        <v>2</v>
      </c>
      <c r="D31" s="12">
        <v>2</v>
      </c>
      <c r="E31" s="12">
        <f>Z31</f>
        <v>4</v>
      </c>
      <c r="F31" s="12">
        <f>AB31</f>
        <v>4</v>
      </c>
      <c r="G31" s="13">
        <f>AD31</f>
        <v>3</v>
      </c>
      <c r="H31" s="42" t="str">
        <f>H30</f>
        <v>2 (50 Hz)</v>
      </c>
      <c r="I31" s="13">
        <f>AH31</f>
        <v>3</v>
      </c>
      <c r="J31" s="13">
        <f>AJ31</f>
        <v>3</v>
      </c>
      <c r="K31" s="13">
        <f>AL31</f>
        <v>1</v>
      </c>
      <c r="L31" s="13">
        <f>AN31</f>
        <v>2</v>
      </c>
      <c r="M31" s="13">
        <f>AP31</f>
        <v>3</v>
      </c>
      <c r="N31" s="13">
        <f>AR31</f>
        <v>3</v>
      </c>
      <c r="O31" s="13">
        <f>AT31</f>
        <v>2</v>
      </c>
      <c r="P31" s="13">
        <f>AV31</f>
        <v>1</v>
      </c>
      <c r="Q31" s="13">
        <f>AX31</f>
        <v>2</v>
      </c>
      <c r="R31" s="137">
        <f>AZ31</f>
        <v>3</v>
      </c>
      <c r="T31" s="142">
        <v>0.29166666666666669</v>
      </c>
      <c r="U31" s="146">
        <v>2</v>
      </c>
      <c r="V31" s="110">
        <v>2</v>
      </c>
      <c r="W31" s="146">
        <v>2</v>
      </c>
      <c r="X31" s="110">
        <v>1</v>
      </c>
      <c r="Y31" s="149">
        <v>4</v>
      </c>
      <c r="Z31" s="110">
        <v>4</v>
      </c>
      <c r="AA31" s="149">
        <v>4</v>
      </c>
      <c r="AB31" s="110">
        <v>4</v>
      </c>
      <c r="AC31" s="149">
        <v>3</v>
      </c>
      <c r="AD31" s="110">
        <v>3</v>
      </c>
      <c r="AE31" s="42" t="s">
        <v>107</v>
      </c>
      <c r="AF31" s="127" t="s">
        <v>107</v>
      </c>
      <c r="AG31" s="149">
        <v>3</v>
      </c>
      <c r="AH31" s="110">
        <v>3</v>
      </c>
      <c r="AI31" s="149">
        <v>3</v>
      </c>
      <c r="AJ31" s="113">
        <v>3</v>
      </c>
      <c r="AK31" s="149">
        <v>1</v>
      </c>
      <c r="AL31" s="107">
        <v>1</v>
      </c>
      <c r="AM31" s="149">
        <v>2</v>
      </c>
      <c r="AN31" s="110">
        <v>2</v>
      </c>
      <c r="AO31" s="149">
        <v>3</v>
      </c>
      <c r="AP31" s="107">
        <v>3</v>
      </c>
      <c r="AQ31" s="149">
        <v>3</v>
      </c>
      <c r="AR31" s="113">
        <v>3</v>
      </c>
      <c r="AS31" s="149">
        <v>2</v>
      </c>
      <c r="AT31" s="110">
        <v>2</v>
      </c>
      <c r="AU31" s="149">
        <v>1</v>
      </c>
      <c r="AV31" s="107">
        <v>1</v>
      </c>
      <c r="AW31" s="149">
        <v>2</v>
      </c>
      <c r="AX31" s="110">
        <v>2</v>
      </c>
      <c r="AY31" s="149">
        <v>3</v>
      </c>
      <c r="AZ31" s="117">
        <v>3</v>
      </c>
    </row>
    <row r="32" spans="2:52" ht="18" customHeight="1" x14ac:dyDescent="0.3">
      <c r="B32" s="38" t="s">
        <v>15</v>
      </c>
      <c r="C32" s="33">
        <f>V32</f>
        <v>2</v>
      </c>
      <c r="D32" s="12">
        <v>2</v>
      </c>
      <c r="E32" s="12">
        <f>Z32</f>
        <v>4</v>
      </c>
      <c r="F32" s="12">
        <f>AB32</f>
        <v>4</v>
      </c>
      <c r="G32" s="13">
        <f>AD32</f>
        <v>3</v>
      </c>
      <c r="H32" s="42" t="str">
        <f>H31</f>
        <v>2 (50 Hz)</v>
      </c>
      <c r="I32" s="13">
        <f>AH32</f>
        <v>3</v>
      </c>
      <c r="J32" s="13">
        <f>AJ32</f>
        <v>3</v>
      </c>
      <c r="K32" s="13">
        <f>AL32</f>
        <v>1</v>
      </c>
      <c r="L32" s="13">
        <f>AN32</f>
        <v>2</v>
      </c>
      <c r="M32" s="13">
        <f>AP32</f>
        <v>3</v>
      </c>
      <c r="N32" s="13">
        <f>AR32</f>
        <v>3</v>
      </c>
      <c r="O32" s="13">
        <f>AT32</f>
        <v>2</v>
      </c>
      <c r="P32" s="13">
        <f>AV32</f>
        <v>1</v>
      </c>
      <c r="Q32" s="13">
        <f>AX32</f>
        <v>2</v>
      </c>
      <c r="R32" s="137">
        <f>AZ32</f>
        <v>3</v>
      </c>
      <c r="T32" s="142">
        <v>0.33333333333333331</v>
      </c>
      <c r="U32" s="146">
        <v>2</v>
      </c>
      <c r="V32" s="110">
        <v>2</v>
      </c>
      <c r="W32" s="146">
        <v>2</v>
      </c>
      <c r="X32" s="110">
        <v>1</v>
      </c>
      <c r="Y32" s="149">
        <v>4</v>
      </c>
      <c r="Z32" s="110">
        <v>4</v>
      </c>
      <c r="AA32" s="149">
        <v>4</v>
      </c>
      <c r="AB32" s="110">
        <v>4</v>
      </c>
      <c r="AC32" s="149">
        <v>1</v>
      </c>
      <c r="AD32" s="110">
        <v>3</v>
      </c>
      <c r="AE32" s="42" t="s">
        <v>107</v>
      </c>
      <c r="AF32" s="127" t="s">
        <v>107</v>
      </c>
      <c r="AG32" s="149">
        <v>3</v>
      </c>
      <c r="AH32" s="110">
        <v>3</v>
      </c>
      <c r="AI32" s="149">
        <v>3</v>
      </c>
      <c r="AJ32" s="113">
        <v>3</v>
      </c>
      <c r="AK32" s="149">
        <v>1</v>
      </c>
      <c r="AL32" s="107">
        <v>1</v>
      </c>
      <c r="AM32" s="149">
        <v>2</v>
      </c>
      <c r="AN32" s="110">
        <v>2</v>
      </c>
      <c r="AO32" s="149">
        <v>3</v>
      </c>
      <c r="AP32" s="107">
        <v>3</v>
      </c>
      <c r="AQ32" s="149">
        <v>3</v>
      </c>
      <c r="AR32" s="113">
        <v>3</v>
      </c>
      <c r="AS32" s="149">
        <v>2</v>
      </c>
      <c r="AT32" s="110">
        <v>2</v>
      </c>
      <c r="AU32" s="149">
        <v>1</v>
      </c>
      <c r="AV32" s="107">
        <v>1</v>
      </c>
      <c r="AW32" s="149">
        <v>2</v>
      </c>
      <c r="AX32" s="110">
        <v>2</v>
      </c>
      <c r="AY32" s="149">
        <v>3</v>
      </c>
      <c r="AZ32" s="117">
        <v>3</v>
      </c>
    </row>
    <row r="33" spans="2:52" ht="18" customHeight="1" x14ac:dyDescent="0.3">
      <c r="B33" s="197"/>
      <c r="C33" s="198"/>
      <c r="D33" s="198"/>
      <c r="E33" s="198"/>
      <c r="F33" s="198"/>
      <c r="G33" s="199"/>
      <c r="H33" s="200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T33" s="201"/>
      <c r="U33" s="202"/>
      <c r="V33" s="203"/>
      <c r="W33" s="202"/>
      <c r="X33" s="203"/>
      <c r="Y33" s="205"/>
      <c r="Z33" s="203"/>
      <c r="AA33" s="205"/>
      <c r="AB33" s="203"/>
      <c r="AC33" s="205"/>
      <c r="AD33" s="203"/>
      <c r="AE33" s="200"/>
      <c r="AF33" s="206"/>
      <c r="AG33" s="205"/>
      <c r="AH33" s="203"/>
      <c r="AI33" s="205"/>
      <c r="AJ33" s="204"/>
      <c r="AK33" s="205"/>
      <c r="AL33" s="204"/>
      <c r="AM33" s="205"/>
      <c r="AN33" s="203"/>
      <c r="AO33" s="205"/>
      <c r="AP33" s="204"/>
      <c r="AQ33" s="205"/>
      <c r="AR33" s="204"/>
      <c r="AS33" s="205"/>
      <c r="AT33" s="203"/>
      <c r="AU33" s="205"/>
      <c r="AV33" s="204"/>
      <c r="AW33" s="205"/>
      <c r="AX33" s="203"/>
      <c r="AY33" s="205"/>
      <c r="AZ33" s="204"/>
    </row>
    <row r="34" spans="2:52" x14ac:dyDescent="0.3">
      <c r="B34" s="11"/>
      <c r="C34" s="131">
        <f>SUM(C9:C28)</f>
        <v>28</v>
      </c>
      <c r="D34" s="131">
        <f>SUM(D9:D28)</f>
        <v>26</v>
      </c>
      <c r="E34" s="131">
        <f>SUM(E9:E28)</f>
        <v>38</v>
      </c>
      <c r="F34" s="131">
        <f>SUM(F9:F28)</f>
        <v>58</v>
      </c>
      <c r="G34" s="131">
        <f>SUM(G9:G28)</f>
        <v>24</v>
      </c>
      <c r="H34" s="131">
        <f>40</f>
        <v>40</v>
      </c>
      <c r="I34" s="131">
        <f>SUM(I9:I28)</f>
        <v>17</v>
      </c>
      <c r="J34" s="131">
        <f>SUM(J9:J28)</f>
        <v>29</v>
      </c>
      <c r="K34" s="131">
        <f>SUM(K9:K28)</f>
        <v>11</v>
      </c>
      <c r="L34" s="131">
        <f>SUM(L9:L28)</f>
        <v>15</v>
      </c>
      <c r="M34" s="131">
        <f>SUM(M9:M28)</f>
        <v>29</v>
      </c>
      <c r="N34" s="131">
        <f>SUM(N9:N28)</f>
        <v>34</v>
      </c>
      <c r="O34" s="131">
        <f>SUM(O9:O28)</f>
        <v>26</v>
      </c>
      <c r="P34" s="131">
        <f>SUM(P9:P28)</f>
        <v>15</v>
      </c>
      <c r="Q34" s="131">
        <f>SUM(Q9:Q28)</f>
        <v>17</v>
      </c>
      <c r="R34" s="131">
        <f>SUM(R9:R28)</f>
        <v>33</v>
      </c>
      <c r="U34" s="207">
        <f>SUM(U9:U32)</f>
        <v>36</v>
      </c>
      <c r="V34" s="207">
        <f t="shared" ref="V34:AZ34" si="15">SUM(V9:V32)</f>
        <v>36</v>
      </c>
      <c r="W34" s="207">
        <f t="shared" si="15"/>
        <v>36</v>
      </c>
      <c r="X34" s="207">
        <f t="shared" si="15"/>
        <v>30</v>
      </c>
      <c r="Y34" s="207">
        <f t="shared" si="15"/>
        <v>69</v>
      </c>
      <c r="Z34" s="207">
        <f t="shared" si="15"/>
        <v>54</v>
      </c>
      <c r="AA34" s="207">
        <f t="shared" si="15"/>
        <v>73</v>
      </c>
      <c r="AB34" s="207">
        <f t="shared" si="15"/>
        <v>73</v>
      </c>
      <c r="AC34" s="207">
        <f t="shared" si="15"/>
        <v>36</v>
      </c>
      <c r="AD34" s="207">
        <f t="shared" si="15"/>
        <v>35</v>
      </c>
      <c r="AE34" s="207">
        <f t="shared" si="15"/>
        <v>0</v>
      </c>
      <c r="AF34" s="207">
        <f t="shared" si="15"/>
        <v>0</v>
      </c>
      <c r="AG34" s="207">
        <f t="shared" si="15"/>
        <v>32</v>
      </c>
      <c r="AH34" s="207">
        <f t="shared" si="15"/>
        <v>29</v>
      </c>
      <c r="AI34" s="207">
        <f t="shared" si="15"/>
        <v>40</v>
      </c>
      <c r="AJ34" s="207">
        <f t="shared" si="15"/>
        <v>42</v>
      </c>
      <c r="AK34" s="207">
        <f t="shared" si="15"/>
        <v>17</v>
      </c>
      <c r="AL34" s="207">
        <f t="shared" si="15"/>
        <v>16</v>
      </c>
      <c r="AM34" s="207">
        <f t="shared" si="15"/>
        <v>21</v>
      </c>
      <c r="AN34" s="207">
        <f t="shared" si="15"/>
        <v>22</v>
      </c>
      <c r="AO34" s="207">
        <f t="shared" si="15"/>
        <v>41</v>
      </c>
      <c r="AP34" s="207">
        <f t="shared" si="15"/>
        <v>40</v>
      </c>
      <c r="AQ34" s="207">
        <f t="shared" si="15"/>
        <v>46</v>
      </c>
      <c r="AR34" s="207">
        <f t="shared" si="15"/>
        <v>47</v>
      </c>
      <c r="AS34" s="207">
        <f t="shared" si="15"/>
        <v>36</v>
      </c>
      <c r="AT34" s="207">
        <f t="shared" si="15"/>
        <v>30</v>
      </c>
      <c r="AU34" s="207">
        <f t="shared" si="15"/>
        <v>18</v>
      </c>
      <c r="AV34" s="207">
        <f t="shared" si="15"/>
        <v>17</v>
      </c>
      <c r="AW34" s="207">
        <f t="shared" si="15"/>
        <v>22</v>
      </c>
      <c r="AX34" s="207">
        <f t="shared" si="15"/>
        <v>29</v>
      </c>
      <c r="AY34" s="207">
        <f t="shared" si="15"/>
        <v>45</v>
      </c>
      <c r="AZ34" s="207">
        <f t="shared" si="15"/>
        <v>46</v>
      </c>
    </row>
    <row r="35" spans="2:52" ht="18" x14ac:dyDescent="0.35">
      <c r="B35" s="11"/>
      <c r="C35" s="97"/>
      <c r="D35" s="97"/>
      <c r="E35" s="97"/>
      <c r="F35" s="97"/>
      <c r="G35" s="97"/>
      <c r="H35" s="106"/>
      <c r="I35" s="106"/>
      <c r="J35" s="106"/>
      <c r="K35" s="106"/>
      <c r="L35" s="98"/>
      <c r="M35" s="69"/>
      <c r="N35" s="69"/>
      <c r="O35" s="11"/>
      <c r="P35" s="11"/>
      <c r="Q35" s="11"/>
      <c r="R35" s="11"/>
    </row>
    <row r="36" spans="2:52" ht="18" x14ac:dyDescent="0.35">
      <c r="B36" s="11"/>
      <c r="C36" s="4"/>
      <c r="D36" s="4"/>
      <c r="E36" s="4"/>
      <c r="F36" s="4"/>
      <c r="G36" s="11"/>
      <c r="H36" s="67"/>
      <c r="I36" s="98"/>
      <c r="J36" s="98"/>
      <c r="K36" s="98"/>
      <c r="L36" s="194" t="s">
        <v>129</v>
      </c>
      <c r="M36" s="194"/>
      <c r="N36" s="194"/>
      <c r="O36" s="194"/>
      <c r="P36" s="194"/>
      <c r="Q36" s="194"/>
      <c r="R36" s="194"/>
    </row>
    <row r="37" spans="2:52" ht="18" x14ac:dyDescent="0.35">
      <c r="I37" s="100" t="s">
        <v>61</v>
      </c>
      <c r="J37" s="101"/>
      <c r="K37" s="101"/>
      <c r="L37" s="194" t="s">
        <v>63</v>
      </c>
      <c r="M37" s="194"/>
      <c r="N37" s="194"/>
      <c r="O37" s="194"/>
      <c r="P37" s="194"/>
      <c r="Q37" s="194"/>
      <c r="R37" s="194"/>
    </row>
    <row r="38" spans="2:52" ht="18" x14ac:dyDescent="0.35">
      <c r="I38" s="100"/>
      <c r="J38" s="101"/>
      <c r="K38" s="101"/>
      <c r="L38" s="101"/>
      <c r="M38" s="101"/>
      <c r="N38" s="101"/>
      <c r="O38" s="101"/>
      <c r="P38" s="94"/>
      <c r="Q38" s="94"/>
      <c r="R38" s="94"/>
    </row>
    <row r="39" spans="2:52" ht="18" x14ac:dyDescent="0.35">
      <c r="I39" s="100"/>
      <c r="J39" s="101"/>
      <c r="K39" s="101"/>
      <c r="L39" s="101"/>
      <c r="M39" s="101"/>
      <c r="N39" s="101"/>
      <c r="O39" s="101"/>
      <c r="P39" s="94"/>
      <c r="Q39" s="94"/>
      <c r="R39" s="94"/>
    </row>
    <row r="40" spans="2:52" ht="18" x14ac:dyDescent="0.35">
      <c r="I40" s="100"/>
      <c r="J40" s="101"/>
      <c r="K40" s="101"/>
      <c r="L40" s="101"/>
      <c r="M40" s="101"/>
      <c r="N40" s="101"/>
      <c r="O40" s="101"/>
      <c r="P40" s="94"/>
      <c r="Q40" s="94"/>
      <c r="R40" s="94"/>
    </row>
    <row r="41" spans="2:52" ht="18" x14ac:dyDescent="0.35">
      <c r="I41" s="102" t="s">
        <v>77</v>
      </c>
      <c r="J41" s="101"/>
      <c r="K41" s="101"/>
      <c r="L41" s="192" t="s">
        <v>108</v>
      </c>
      <c r="M41" s="192"/>
      <c r="N41" s="192"/>
      <c r="O41" s="192"/>
      <c r="P41" s="94"/>
      <c r="Q41" s="103" t="s">
        <v>116</v>
      </c>
      <c r="R41" s="104"/>
    </row>
    <row r="42" spans="2:52" ht="18" x14ac:dyDescent="0.35">
      <c r="I42" s="100" t="s">
        <v>78</v>
      </c>
      <c r="J42" s="101"/>
      <c r="K42" s="101"/>
      <c r="L42" s="193" t="s">
        <v>88</v>
      </c>
      <c r="M42" s="193"/>
      <c r="N42" s="193"/>
      <c r="O42" s="193"/>
      <c r="P42" s="94"/>
      <c r="Q42" s="105" t="s">
        <v>39</v>
      </c>
      <c r="R42" s="101"/>
    </row>
  </sheetData>
  <mergeCells count="29">
    <mergeCell ref="AY7:AZ7"/>
    <mergeCell ref="L36:R36"/>
    <mergeCell ref="L37:R37"/>
    <mergeCell ref="L41:O41"/>
    <mergeCell ref="L42:O42"/>
    <mergeCell ref="AM7:AN7"/>
    <mergeCell ref="AO7:AP7"/>
    <mergeCell ref="AQ7:AR7"/>
    <mergeCell ref="AS7:AT7"/>
    <mergeCell ref="AU7:AV7"/>
    <mergeCell ref="AW7:AX7"/>
    <mergeCell ref="AA7:AB7"/>
    <mergeCell ref="AC7:AD7"/>
    <mergeCell ref="AE7:AF7"/>
    <mergeCell ref="AG7:AH7"/>
    <mergeCell ref="AI7:AJ7"/>
    <mergeCell ref="AK7:AL7"/>
    <mergeCell ref="B7:B8"/>
    <mergeCell ref="C7:R7"/>
    <mergeCell ref="T7:T8"/>
    <mergeCell ref="U7:V7"/>
    <mergeCell ref="W7:X7"/>
    <mergeCell ref="Y7:Z7"/>
    <mergeCell ref="B2:R2"/>
    <mergeCell ref="B3:R3"/>
    <mergeCell ref="B4:R4"/>
    <mergeCell ref="T4:AZ4"/>
    <mergeCell ref="B5:R5"/>
    <mergeCell ref="T5:AZ5"/>
  </mergeCells>
  <printOptions horizontalCentered="1"/>
  <pageMargins left="0.19685039370078741" right="0.19685039370078741" top="0.51181102362204722" bottom="0.19685039370078741" header="0.31496062992125984" footer="0.31496062992125984"/>
  <pageSetup paperSize="9" scale="82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2E7D-CFE5-4F46-905D-B43715822652}">
  <sheetPr>
    <pageSetUpPr fitToPage="1"/>
  </sheetPr>
  <dimension ref="A3:AB74"/>
  <sheetViews>
    <sheetView showGridLines="0" topLeftCell="A10" zoomScale="120" zoomScaleNormal="120" workbookViewId="0">
      <selection activeCell="O85" sqref="O85"/>
    </sheetView>
  </sheetViews>
  <sheetFormatPr defaultColWidth="9.109375" defaultRowHeight="14.4" x14ac:dyDescent="0.3"/>
  <cols>
    <col min="1" max="1" width="7.6640625" style="4" customWidth="1"/>
    <col min="2" max="2" width="6.6640625" style="3" customWidth="1"/>
    <col min="3" max="3" width="7.5546875" style="3" bestFit="1" customWidth="1"/>
    <col min="4" max="4" width="8.33203125" style="3" bestFit="1" customWidth="1"/>
    <col min="5" max="5" width="2.88671875" style="2" customWidth="1"/>
    <col min="6" max="6" width="8.5546875" style="4" customWidth="1"/>
    <col min="7" max="7" width="6.6640625" style="2" bestFit="1" customWidth="1"/>
    <col min="8" max="8" width="7.6640625" style="2" bestFit="1" customWidth="1"/>
    <col min="9" max="11" width="6.6640625" style="2" bestFit="1" customWidth="1"/>
    <col min="12" max="13" width="6.6640625" style="2" customWidth="1"/>
    <col min="14" max="14" width="8.33203125" style="2" bestFit="1" customWidth="1"/>
    <col min="15" max="15" width="2.88671875" style="2" customWidth="1"/>
    <col min="16" max="16" width="7.6640625" style="4" customWidth="1"/>
    <col min="17" max="17" width="9" style="2" bestFit="1" customWidth="1"/>
    <col min="18" max="18" width="2.88671875" style="2" customWidth="1"/>
    <col min="19" max="19" width="7.6640625" style="4" customWidth="1"/>
    <col min="20" max="20" width="9" style="2" bestFit="1" customWidth="1"/>
    <col min="21" max="21" width="2.88671875" style="2" customWidth="1"/>
    <col min="22" max="22" width="7.6640625" style="4" customWidth="1"/>
    <col min="23" max="23" width="9" style="2" bestFit="1" customWidth="1"/>
    <col min="24" max="24" width="3.5546875" style="2" customWidth="1"/>
    <col min="25" max="26" width="0" style="2" hidden="1" customWidth="1"/>
    <col min="27" max="16384" width="9.109375" style="2"/>
  </cols>
  <sheetData>
    <row r="3" spans="1:28" ht="23.4" x14ac:dyDescent="0.3">
      <c r="A3" s="195" t="s">
        <v>50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</row>
    <row r="4" spans="1:28" ht="21" x14ac:dyDescent="0.4">
      <c r="A4" s="196" t="s">
        <v>126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</row>
    <row r="5" spans="1:28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</row>
    <row r="6" spans="1:28" ht="15" thickBot="1" x14ac:dyDescent="0.35">
      <c r="A6" s="5"/>
      <c r="B6" s="6"/>
      <c r="C6" s="6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5"/>
      <c r="Q6" s="1"/>
      <c r="R6" s="1"/>
      <c r="S6" s="5"/>
      <c r="T6" s="1"/>
      <c r="U6" s="1"/>
      <c r="V6" s="5"/>
      <c r="W6" s="1"/>
    </row>
    <row r="7" spans="1:28" ht="15.6" x14ac:dyDescent="0.3">
      <c r="A7" s="166" t="s">
        <v>51</v>
      </c>
      <c r="B7" s="167"/>
      <c r="C7" s="167"/>
      <c r="D7" s="168"/>
      <c r="E7" s="1"/>
      <c r="F7" s="166" t="s">
        <v>53</v>
      </c>
      <c r="G7" s="167"/>
      <c r="H7" s="167"/>
      <c r="I7" s="167"/>
      <c r="J7" s="167"/>
      <c r="K7" s="167"/>
      <c r="L7" s="167"/>
      <c r="M7" s="167"/>
      <c r="N7" s="168"/>
      <c r="O7" s="1"/>
      <c r="P7" s="166" t="s">
        <v>55</v>
      </c>
      <c r="Q7" s="168"/>
      <c r="R7" s="1"/>
      <c r="S7" s="166" t="s">
        <v>54</v>
      </c>
      <c r="T7" s="168"/>
      <c r="U7" s="1"/>
      <c r="V7" s="166" t="s">
        <v>56</v>
      </c>
      <c r="W7" s="168"/>
      <c r="Y7" s="166" t="s">
        <v>84</v>
      </c>
      <c r="Z7" s="168"/>
      <c r="AA7" s="166" t="s">
        <v>84</v>
      </c>
      <c r="AB7" s="168"/>
    </row>
    <row r="8" spans="1:28" x14ac:dyDescent="0.3">
      <c r="A8" s="163" t="s">
        <v>0</v>
      </c>
      <c r="B8" s="170" t="s">
        <v>52</v>
      </c>
      <c r="C8" s="170"/>
      <c r="D8" s="171"/>
      <c r="E8" s="1"/>
      <c r="F8" s="163" t="s">
        <v>0</v>
      </c>
      <c r="G8" s="158" t="s">
        <v>52</v>
      </c>
      <c r="H8" s="158"/>
      <c r="I8" s="158"/>
      <c r="J8" s="158"/>
      <c r="K8" s="158"/>
      <c r="L8" s="159"/>
      <c r="M8" s="159"/>
      <c r="N8" s="160"/>
      <c r="O8" s="1"/>
      <c r="P8" s="163" t="s">
        <v>0</v>
      </c>
      <c r="Q8" s="15" t="s">
        <v>52</v>
      </c>
      <c r="R8" s="1"/>
      <c r="S8" s="163" t="s">
        <v>0</v>
      </c>
      <c r="T8" s="15" t="s">
        <v>52</v>
      </c>
      <c r="U8" s="1"/>
      <c r="V8" s="163" t="s">
        <v>0</v>
      </c>
      <c r="W8" s="15" t="s">
        <v>52</v>
      </c>
      <c r="Y8" s="163" t="s">
        <v>0</v>
      </c>
      <c r="Z8" s="15" t="s">
        <v>52</v>
      </c>
      <c r="AA8" s="163" t="s">
        <v>0</v>
      </c>
      <c r="AB8" s="15" t="s">
        <v>52</v>
      </c>
    </row>
    <row r="9" spans="1:28" x14ac:dyDescent="0.3">
      <c r="A9" s="163"/>
      <c r="B9" s="16" t="s">
        <v>41</v>
      </c>
      <c r="C9" s="16" t="s">
        <v>42</v>
      </c>
      <c r="D9" s="17" t="s">
        <v>43</v>
      </c>
      <c r="E9" s="1"/>
      <c r="F9" s="163"/>
      <c r="G9" s="16" t="s">
        <v>41</v>
      </c>
      <c r="H9" s="16" t="s">
        <v>42</v>
      </c>
      <c r="I9" s="16" t="s">
        <v>44</v>
      </c>
      <c r="J9" s="16" t="s">
        <v>45</v>
      </c>
      <c r="K9" s="16" t="s">
        <v>46</v>
      </c>
      <c r="L9" s="61" t="s">
        <v>82</v>
      </c>
      <c r="M9" s="61" t="s">
        <v>83</v>
      </c>
      <c r="N9" s="17" t="s">
        <v>43</v>
      </c>
      <c r="O9" s="1"/>
      <c r="P9" s="163"/>
      <c r="Q9" s="15" t="s">
        <v>47</v>
      </c>
      <c r="R9" s="1"/>
      <c r="S9" s="163"/>
      <c r="T9" s="15" t="s">
        <v>47</v>
      </c>
      <c r="U9" s="1"/>
      <c r="V9" s="163"/>
      <c r="W9" s="15" t="s">
        <v>47</v>
      </c>
      <c r="Y9" s="163"/>
      <c r="Z9" s="15" t="s">
        <v>47</v>
      </c>
      <c r="AA9" s="163"/>
      <c r="AB9" s="15" t="s">
        <v>47</v>
      </c>
    </row>
    <row r="10" spans="1:28" x14ac:dyDescent="0.3">
      <c r="A10" s="18" t="s">
        <v>12</v>
      </c>
      <c r="B10" s="19">
        <v>310</v>
      </c>
      <c r="C10" s="19">
        <v>1350</v>
      </c>
      <c r="D10" s="17">
        <f>SUM(B10:C10)</f>
        <v>1660</v>
      </c>
      <c r="F10" s="18" t="s">
        <v>12</v>
      </c>
      <c r="G10" s="19">
        <v>330</v>
      </c>
      <c r="H10" s="19">
        <v>430</v>
      </c>
      <c r="I10" s="19">
        <v>490</v>
      </c>
      <c r="J10" s="19">
        <v>360</v>
      </c>
      <c r="K10" s="19">
        <v>335</v>
      </c>
      <c r="L10" s="19">
        <v>380</v>
      </c>
      <c r="M10" s="19">
        <v>125</v>
      </c>
      <c r="N10" s="17">
        <f>SUM(G10:M10)</f>
        <v>2450</v>
      </c>
      <c r="P10" s="18" t="s">
        <v>12</v>
      </c>
      <c r="Q10" s="17">
        <v>560</v>
      </c>
      <c r="S10" s="18" t="s">
        <v>12</v>
      </c>
      <c r="T10" s="17">
        <v>520</v>
      </c>
      <c r="V10" s="18" t="s">
        <v>12</v>
      </c>
      <c r="W10" s="17">
        <v>115</v>
      </c>
      <c r="Y10" s="18" t="s">
        <v>12</v>
      </c>
      <c r="Z10" s="17">
        <v>150</v>
      </c>
      <c r="AA10" s="18" t="s">
        <v>12</v>
      </c>
      <c r="AB10" s="17">
        <v>200</v>
      </c>
    </row>
    <row r="11" spans="1:28" x14ac:dyDescent="0.3">
      <c r="A11" s="18" t="s">
        <v>13</v>
      </c>
      <c r="B11" s="19">
        <f>B10</f>
        <v>310</v>
      </c>
      <c r="C11" s="19">
        <f>C10</f>
        <v>1350</v>
      </c>
      <c r="D11" s="17">
        <f t="shared" ref="D11:D33" si="0">SUM(B11:C11)</f>
        <v>1660</v>
      </c>
      <c r="F11" s="18" t="s">
        <v>13</v>
      </c>
      <c r="G11" s="19">
        <f t="shared" ref="G11:M18" si="1">G10</f>
        <v>330</v>
      </c>
      <c r="H11" s="19">
        <f t="shared" si="1"/>
        <v>430</v>
      </c>
      <c r="I11" s="19">
        <f t="shared" si="1"/>
        <v>490</v>
      </c>
      <c r="J11" s="19">
        <f t="shared" si="1"/>
        <v>360</v>
      </c>
      <c r="K11" s="19">
        <f t="shared" si="1"/>
        <v>335</v>
      </c>
      <c r="L11" s="19">
        <f t="shared" si="1"/>
        <v>380</v>
      </c>
      <c r="M11" s="19">
        <f t="shared" si="1"/>
        <v>125</v>
      </c>
      <c r="N11" s="17">
        <f>SUM(G11:M11)</f>
        <v>2450</v>
      </c>
      <c r="P11" s="18" t="s">
        <v>13</v>
      </c>
      <c r="Q11" s="17">
        <f>Q10</f>
        <v>560</v>
      </c>
      <c r="S11" s="18" t="s">
        <v>13</v>
      </c>
      <c r="T11" s="17">
        <f>T10</f>
        <v>520</v>
      </c>
      <c r="V11" s="18" t="s">
        <v>13</v>
      </c>
      <c r="W11" s="17">
        <f>W10</f>
        <v>115</v>
      </c>
      <c r="Y11" s="18" t="s">
        <v>13</v>
      </c>
      <c r="Z11" s="17">
        <f>Z10</f>
        <v>150</v>
      </c>
      <c r="AA11" s="18" t="s">
        <v>13</v>
      </c>
      <c r="AB11" s="17">
        <f>AB10</f>
        <v>200</v>
      </c>
    </row>
    <row r="12" spans="1:28" x14ac:dyDescent="0.3">
      <c r="A12" s="18" t="s">
        <v>14</v>
      </c>
      <c r="B12" s="19">
        <f t="shared" ref="B12:C26" si="2">B11</f>
        <v>310</v>
      </c>
      <c r="C12" s="19">
        <f t="shared" si="2"/>
        <v>1350</v>
      </c>
      <c r="D12" s="17">
        <f t="shared" si="0"/>
        <v>1660</v>
      </c>
      <c r="F12" s="18" t="s">
        <v>14</v>
      </c>
      <c r="G12" s="19">
        <f t="shared" si="1"/>
        <v>330</v>
      </c>
      <c r="H12" s="19">
        <f t="shared" si="1"/>
        <v>430</v>
      </c>
      <c r="I12" s="19">
        <f t="shared" si="1"/>
        <v>490</v>
      </c>
      <c r="J12" s="19">
        <f t="shared" si="1"/>
        <v>360</v>
      </c>
      <c r="K12" s="19">
        <f t="shared" si="1"/>
        <v>335</v>
      </c>
      <c r="L12" s="19">
        <f t="shared" si="1"/>
        <v>380</v>
      </c>
      <c r="M12" s="19">
        <f t="shared" si="1"/>
        <v>125</v>
      </c>
      <c r="N12" s="17">
        <f t="shared" ref="N12:N33" si="3">SUM(G12:M12)</f>
        <v>2450</v>
      </c>
      <c r="P12" s="18" t="s">
        <v>14</v>
      </c>
      <c r="Q12" s="17">
        <f t="shared" ref="Q12:Q33" si="4">Q11</f>
        <v>560</v>
      </c>
      <c r="S12" s="18" t="s">
        <v>14</v>
      </c>
      <c r="T12" s="17">
        <f t="shared" ref="T12:T33" si="5">T11</f>
        <v>520</v>
      </c>
      <c r="V12" s="18" t="s">
        <v>14</v>
      </c>
      <c r="W12" s="17">
        <f t="shared" ref="W12:W33" si="6">W11</f>
        <v>115</v>
      </c>
      <c r="Y12" s="18" t="s">
        <v>14</v>
      </c>
      <c r="Z12" s="17">
        <f t="shared" ref="Z12:Z33" si="7">Z11</f>
        <v>150</v>
      </c>
      <c r="AA12" s="18" t="s">
        <v>14</v>
      </c>
      <c r="AB12" s="17">
        <f t="shared" ref="AB12:AB33" si="8">AB11</f>
        <v>200</v>
      </c>
    </row>
    <row r="13" spans="1:28" x14ac:dyDescent="0.3">
      <c r="A13" s="18" t="s">
        <v>15</v>
      </c>
      <c r="B13" s="19">
        <f t="shared" si="2"/>
        <v>310</v>
      </c>
      <c r="C13" s="19">
        <f t="shared" si="2"/>
        <v>1350</v>
      </c>
      <c r="D13" s="17">
        <f t="shared" si="0"/>
        <v>1660</v>
      </c>
      <c r="F13" s="18" t="s">
        <v>15</v>
      </c>
      <c r="G13" s="19">
        <f t="shared" si="1"/>
        <v>330</v>
      </c>
      <c r="H13" s="19">
        <f t="shared" si="1"/>
        <v>430</v>
      </c>
      <c r="I13" s="19">
        <f t="shared" si="1"/>
        <v>490</v>
      </c>
      <c r="J13" s="19">
        <f t="shared" si="1"/>
        <v>360</v>
      </c>
      <c r="K13" s="19">
        <f t="shared" si="1"/>
        <v>335</v>
      </c>
      <c r="L13" s="19">
        <f t="shared" si="1"/>
        <v>380</v>
      </c>
      <c r="M13" s="19">
        <f>M12</f>
        <v>125</v>
      </c>
      <c r="N13" s="17">
        <f t="shared" si="3"/>
        <v>2450</v>
      </c>
      <c r="P13" s="18" t="s">
        <v>15</v>
      </c>
      <c r="Q13" s="17">
        <f t="shared" si="4"/>
        <v>560</v>
      </c>
      <c r="S13" s="18" t="s">
        <v>15</v>
      </c>
      <c r="T13" s="17">
        <f t="shared" si="5"/>
        <v>520</v>
      </c>
      <c r="V13" s="18" t="s">
        <v>15</v>
      </c>
      <c r="W13" s="17">
        <f t="shared" si="6"/>
        <v>115</v>
      </c>
      <c r="Y13" s="18" t="s">
        <v>15</v>
      </c>
      <c r="Z13" s="17">
        <f t="shared" si="7"/>
        <v>150</v>
      </c>
      <c r="AA13" s="18" t="s">
        <v>15</v>
      </c>
      <c r="AB13" s="17">
        <f t="shared" si="8"/>
        <v>200</v>
      </c>
    </row>
    <row r="14" spans="1:28" x14ac:dyDescent="0.3">
      <c r="A14" s="18" t="s">
        <v>16</v>
      </c>
      <c r="B14" s="19">
        <f t="shared" si="2"/>
        <v>310</v>
      </c>
      <c r="C14" s="19">
        <f t="shared" si="2"/>
        <v>1350</v>
      </c>
      <c r="D14" s="17">
        <f t="shared" si="0"/>
        <v>1660</v>
      </c>
      <c r="F14" s="18" t="s">
        <v>16</v>
      </c>
      <c r="G14" s="19">
        <f t="shared" si="1"/>
        <v>330</v>
      </c>
      <c r="H14" s="19">
        <f t="shared" si="1"/>
        <v>430</v>
      </c>
      <c r="I14" s="19">
        <f t="shared" si="1"/>
        <v>490</v>
      </c>
      <c r="J14" s="19">
        <f t="shared" si="1"/>
        <v>360</v>
      </c>
      <c r="K14" s="19">
        <f t="shared" si="1"/>
        <v>335</v>
      </c>
      <c r="L14" s="19">
        <f t="shared" si="1"/>
        <v>380</v>
      </c>
      <c r="M14" s="19">
        <f>M13</f>
        <v>125</v>
      </c>
      <c r="N14" s="17">
        <f t="shared" si="3"/>
        <v>2450</v>
      </c>
      <c r="P14" s="18" t="s">
        <v>16</v>
      </c>
      <c r="Q14" s="17">
        <f t="shared" si="4"/>
        <v>560</v>
      </c>
      <c r="S14" s="18" t="s">
        <v>16</v>
      </c>
      <c r="T14" s="17">
        <f t="shared" si="5"/>
        <v>520</v>
      </c>
      <c r="V14" s="18" t="s">
        <v>16</v>
      </c>
      <c r="W14" s="17">
        <f t="shared" si="6"/>
        <v>115</v>
      </c>
      <c r="Y14" s="18" t="s">
        <v>16</v>
      </c>
      <c r="Z14" s="17">
        <f t="shared" si="7"/>
        <v>150</v>
      </c>
      <c r="AA14" s="18" t="s">
        <v>16</v>
      </c>
      <c r="AB14" s="17">
        <f t="shared" si="8"/>
        <v>200</v>
      </c>
    </row>
    <row r="15" spans="1:28" x14ac:dyDescent="0.3">
      <c r="A15" s="18" t="s">
        <v>17</v>
      </c>
      <c r="B15" s="19">
        <f t="shared" si="2"/>
        <v>310</v>
      </c>
      <c r="C15" s="19">
        <f t="shared" si="2"/>
        <v>1350</v>
      </c>
      <c r="D15" s="17">
        <f t="shared" si="0"/>
        <v>1660</v>
      </c>
      <c r="F15" s="18" t="s">
        <v>17</v>
      </c>
      <c r="G15" s="19">
        <f t="shared" si="1"/>
        <v>330</v>
      </c>
      <c r="H15" s="19">
        <f t="shared" si="1"/>
        <v>430</v>
      </c>
      <c r="I15" s="19">
        <f t="shared" si="1"/>
        <v>490</v>
      </c>
      <c r="J15" s="19">
        <f t="shared" si="1"/>
        <v>360</v>
      </c>
      <c r="K15" s="19">
        <f t="shared" si="1"/>
        <v>335</v>
      </c>
      <c r="L15" s="19">
        <f t="shared" si="1"/>
        <v>380</v>
      </c>
      <c r="M15" s="19">
        <f>M14</f>
        <v>125</v>
      </c>
      <c r="N15" s="17">
        <f t="shared" si="3"/>
        <v>2450</v>
      </c>
      <c r="P15" s="18" t="s">
        <v>17</v>
      </c>
      <c r="Q15" s="17">
        <f t="shared" si="4"/>
        <v>560</v>
      </c>
      <c r="S15" s="18" t="s">
        <v>17</v>
      </c>
      <c r="T15" s="17">
        <f t="shared" si="5"/>
        <v>520</v>
      </c>
      <c r="V15" s="18" t="s">
        <v>17</v>
      </c>
      <c r="W15" s="17">
        <f t="shared" si="6"/>
        <v>115</v>
      </c>
      <c r="Y15" s="18" t="s">
        <v>17</v>
      </c>
      <c r="Z15" s="17">
        <f t="shared" si="7"/>
        <v>150</v>
      </c>
      <c r="AA15" s="18" t="s">
        <v>17</v>
      </c>
      <c r="AB15" s="17">
        <f t="shared" si="8"/>
        <v>200</v>
      </c>
    </row>
    <row r="16" spans="1:28" x14ac:dyDescent="0.3">
      <c r="A16" s="18" t="s">
        <v>19</v>
      </c>
      <c r="B16" s="19">
        <f t="shared" si="2"/>
        <v>310</v>
      </c>
      <c r="C16" s="19">
        <f t="shared" si="2"/>
        <v>1350</v>
      </c>
      <c r="D16" s="17">
        <f t="shared" si="0"/>
        <v>1660</v>
      </c>
      <c r="F16" s="18" t="s">
        <v>19</v>
      </c>
      <c r="G16" s="19">
        <f t="shared" si="1"/>
        <v>330</v>
      </c>
      <c r="H16" s="19">
        <f t="shared" si="1"/>
        <v>430</v>
      </c>
      <c r="I16" s="19">
        <f t="shared" si="1"/>
        <v>490</v>
      </c>
      <c r="J16" s="19">
        <f t="shared" si="1"/>
        <v>360</v>
      </c>
      <c r="K16" s="19">
        <f t="shared" si="1"/>
        <v>335</v>
      </c>
      <c r="L16" s="19">
        <v>315</v>
      </c>
      <c r="M16" s="19">
        <v>80</v>
      </c>
      <c r="N16" s="17">
        <f t="shared" si="3"/>
        <v>2340</v>
      </c>
      <c r="P16" s="18" t="s">
        <v>19</v>
      </c>
      <c r="Q16" s="17">
        <f t="shared" si="4"/>
        <v>560</v>
      </c>
      <c r="S16" s="18" t="s">
        <v>19</v>
      </c>
      <c r="T16" s="17">
        <f t="shared" si="5"/>
        <v>520</v>
      </c>
      <c r="V16" s="18" t="s">
        <v>19</v>
      </c>
      <c r="W16" s="17">
        <f t="shared" si="6"/>
        <v>115</v>
      </c>
      <c r="Y16" s="18" t="s">
        <v>19</v>
      </c>
      <c r="Z16" s="17">
        <f t="shared" si="7"/>
        <v>150</v>
      </c>
      <c r="AA16" s="18" t="s">
        <v>19</v>
      </c>
      <c r="AB16" s="17">
        <f t="shared" si="8"/>
        <v>200</v>
      </c>
    </row>
    <row r="17" spans="1:28" x14ac:dyDescent="0.3">
      <c r="A17" s="18" t="s">
        <v>20</v>
      </c>
      <c r="B17" s="19">
        <f t="shared" si="2"/>
        <v>310</v>
      </c>
      <c r="C17" s="19">
        <f t="shared" si="2"/>
        <v>1350</v>
      </c>
      <c r="D17" s="17">
        <f t="shared" si="0"/>
        <v>1660</v>
      </c>
      <c r="F17" s="18" t="s">
        <v>20</v>
      </c>
      <c r="G17" s="19">
        <f t="shared" si="1"/>
        <v>330</v>
      </c>
      <c r="H17" s="19">
        <f t="shared" si="1"/>
        <v>430</v>
      </c>
      <c r="I17" s="19">
        <f t="shared" si="1"/>
        <v>490</v>
      </c>
      <c r="J17" s="19">
        <f t="shared" si="1"/>
        <v>360</v>
      </c>
      <c r="K17" s="19">
        <f t="shared" si="1"/>
        <v>335</v>
      </c>
      <c r="L17" s="19">
        <f>L14</f>
        <v>380</v>
      </c>
      <c r="M17" s="19">
        <f>M14</f>
        <v>125</v>
      </c>
      <c r="N17" s="17">
        <f t="shared" si="3"/>
        <v>2450</v>
      </c>
      <c r="P17" s="18" t="s">
        <v>20</v>
      </c>
      <c r="Q17" s="17">
        <f t="shared" si="4"/>
        <v>560</v>
      </c>
      <c r="S17" s="18" t="s">
        <v>20</v>
      </c>
      <c r="T17" s="17">
        <f t="shared" si="5"/>
        <v>520</v>
      </c>
      <c r="V17" s="18" t="s">
        <v>20</v>
      </c>
      <c r="W17" s="17">
        <f t="shared" si="6"/>
        <v>115</v>
      </c>
      <c r="Y17" s="18" t="s">
        <v>20</v>
      </c>
      <c r="Z17" s="17">
        <f t="shared" si="7"/>
        <v>150</v>
      </c>
      <c r="AA17" s="18" t="s">
        <v>20</v>
      </c>
      <c r="AB17" s="17">
        <f t="shared" si="8"/>
        <v>200</v>
      </c>
    </row>
    <row r="18" spans="1:28" x14ac:dyDescent="0.3">
      <c r="A18" s="18" t="s">
        <v>21</v>
      </c>
      <c r="B18" s="19">
        <f t="shared" si="2"/>
        <v>310</v>
      </c>
      <c r="C18" s="19">
        <f t="shared" si="2"/>
        <v>1350</v>
      </c>
      <c r="D18" s="17">
        <f t="shared" si="0"/>
        <v>1660</v>
      </c>
      <c r="F18" s="18" t="s">
        <v>21</v>
      </c>
      <c r="G18" s="19">
        <f t="shared" si="1"/>
        <v>330</v>
      </c>
      <c r="H18" s="19">
        <f t="shared" si="1"/>
        <v>430</v>
      </c>
      <c r="I18" s="19">
        <f t="shared" si="1"/>
        <v>490</v>
      </c>
      <c r="J18" s="19">
        <f t="shared" si="1"/>
        <v>360</v>
      </c>
      <c r="K18" s="19">
        <f t="shared" si="1"/>
        <v>335</v>
      </c>
      <c r="L18" s="19">
        <f t="shared" si="1"/>
        <v>380</v>
      </c>
      <c r="M18" s="19">
        <f>M17</f>
        <v>125</v>
      </c>
      <c r="N18" s="17">
        <f t="shared" si="3"/>
        <v>2450</v>
      </c>
      <c r="P18" s="18" t="s">
        <v>21</v>
      </c>
      <c r="Q18" s="17">
        <f t="shared" si="4"/>
        <v>560</v>
      </c>
      <c r="S18" s="18" t="s">
        <v>21</v>
      </c>
      <c r="T18" s="17">
        <f t="shared" si="5"/>
        <v>520</v>
      </c>
      <c r="V18" s="18" t="s">
        <v>21</v>
      </c>
      <c r="W18" s="17">
        <f t="shared" si="6"/>
        <v>115</v>
      </c>
      <c r="Y18" s="18" t="s">
        <v>21</v>
      </c>
      <c r="Z18" s="17">
        <f t="shared" si="7"/>
        <v>150</v>
      </c>
      <c r="AA18" s="18" t="s">
        <v>21</v>
      </c>
      <c r="AB18" s="17">
        <f t="shared" si="8"/>
        <v>200</v>
      </c>
    </row>
    <row r="19" spans="1:28" x14ac:dyDescent="0.3">
      <c r="A19" s="18" t="s">
        <v>23</v>
      </c>
      <c r="B19" s="19">
        <f t="shared" si="2"/>
        <v>310</v>
      </c>
      <c r="C19" s="19">
        <f t="shared" si="2"/>
        <v>1350</v>
      </c>
      <c r="D19" s="17">
        <f t="shared" si="0"/>
        <v>1660</v>
      </c>
      <c r="F19" s="18" t="s">
        <v>23</v>
      </c>
      <c r="G19" s="19">
        <f>G18</f>
        <v>330</v>
      </c>
      <c r="H19" s="19">
        <f>H18</f>
        <v>430</v>
      </c>
      <c r="I19" s="19">
        <f>I18</f>
        <v>490</v>
      </c>
      <c r="J19" s="19">
        <f>J18</f>
        <v>360</v>
      </c>
      <c r="K19" s="19">
        <f>K18</f>
        <v>335</v>
      </c>
      <c r="L19" s="19">
        <f>L16</f>
        <v>315</v>
      </c>
      <c r="M19" s="19">
        <f>M16</f>
        <v>80</v>
      </c>
      <c r="N19" s="17">
        <f t="shared" si="3"/>
        <v>2340</v>
      </c>
      <c r="P19" s="18" t="s">
        <v>23</v>
      </c>
      <c r="Q19" s="17">
        <f t="shared" si="4"/>
        <v>560</v>
      </c>
      <c r="S19" s="18" t="s">
        <v>23</v>
      </c>
      <c r="T19" s="17">
        <f t="shared" si="5"/>
        <v>520</v>
      </c>
      <c r="V19" s="18" t="s">
        <v>23</v>
      </c>
      <c r="W19" s="17">
        <f t="shared" si="6"/>
        <v>115</v>
      </c>
      <c r="Y19" s="18" t="s">
        <v>23</v>
      </c>
      <c r="Z19" s="17">
        <f t="shared" si="7"/>
        <v>150</v>
      </c>
      <c r="AA19" s="18" t="s">
        <v>23</v>
      </c>
      <c r="AB19" s="17">
        <f t="shared" si="8"/>
        <v>200</v>
      </c>
    </row>
    <row r="20" spans="1:28" x14ac:dyDescent="0.3">
      <c r="A20" s="18" t="s">
        <v>24</v>
      </c>
      <c r="B20" s="19">
        <f t="shared" si="2"/>
        <v>310</v>
      </c>
      <c r="C20" s="19">
        <f t="shared" si="2"/>
        <v>1350</v>
      </c>
      <c r="D20" s="17">
        <f t="shared" si="0"/>
        <v>1660</v>
      </c>
      <c r="F20" s="18" t="s">
        <v>24</v>
      </c>
      <c r="G20" s="19">
        <f t="shared" ref="G20:L20" si="9">G19</f>
        <v>330</v>
      </c>
      <c r="H20" s="19">
        <f t="shared" si="9"/>
        <v>430</v>
      </c>
      <c r="I20" s="19">
        <f t="shared" si="9"/>
        <v>490</v>
      </c>
      <c r="J20" s="19">
        <f t="shared" si="9"/>
        <v>360</v>
      </c>
      <c r="K20" s="19">
        <f t="shared" si="9"/>
        <v>335</v>
      </c>
      <c r="L20" s="19">
        <f t="shared" si="9"/>
        <v>315</v>
      </c>
      <c r="M20" s="19">
        <f>M16</f>
        <v>80</v>
      </c>
      <c r="N20" s="17">
        <f t="shared" si="3"/>
        <v>2340</v>
      </c>
      <c r="P20" s="18" t="s">
        <v>24</v>
      </c>
      <c r="Q20" s="17">
        <f t="shared" si="4"/>
        <v>560</v>
      </c>
      <c r="S20" s="18" t="s">
        <v>24</v>
      </c>
      <c r="T20" s="17">
        <f t="shared" si="5"/>
        <v>520</v>
      </c>
      <c r="V20" s="18" t="s">
        <v>24</v>
      </c>
      <c r="W20" s="17">
        <f t="shared" si="6"/>
        <v>115</v>
      </c>
      <c r="Y20" s="18" t="s">
        <v>24</v>
      </c>
      <c r="Z20" s="17">
        <f t="shared" si="7"/>
        <v>150</v>
      </c>
      <c r="AA20" s="18" t="s">
        <v>24</v>
      </c>
      <c r="AB20" s="17">
        <f t="shared" si="8"/>
        <v>200</v>
      </c>
    </row>
    <row r="21" spans="1:28" x14ac:dyDescent="0.3">
      <c r="A21" s="18" t="s">
        <v>25</v>
      </c>
      <c r="B21" s="19">
        <f t="shared" si="2"/>
        <v>310</v>
      </c>
      <c r="C21" s="19">
        <f t="shared" si="2"/>
        <v>1350</v>
      </c>
      <c r="D21" s="17">
        <f t="shared" si="0"/>
        <v>1660</v>
      </c>
      <c r="F21" s="18" t="s">
        <v>25</v>
      </c>
      <c r="G21" s="19">
        <f>G20</f>
        <v>330</v>
      </c>
      <c r="H21" s="19">
        <f>H20</f>
        <v>430</v>
      </c>
      <c r="I21" s="19">
        <f>I20</f>
        <v>490</v>
      </c>
      <c r="J21" s="19">
        <f>J20</f>
        <v>360</v>
      </c>
      <c r="K21" s="19">
        <f>K20</f>
        <v>335</v>
      </c>
      <c r="L21" s="19">
        <f>L18</f>
        <v>380</v>
      </c>
      <c r="M21" s="19">
        <f>M18</f>
        <v>125</v>
      </c>
      <c r="N21" s="17">
        <f t="shared" si="3"/>
        <v>2450</v>
      </c>
      <c r="P21" s="18" t="s">
        <v>25</v>
      </c>
      <c r="Q21" s="17">
        <f t="shared" si="4"/>
        <v>560</v>
      </c>
      <c r="S21" s="18" t="s">
        <v>25</v>
      </c>
      <c r="T21" s="17">
        <f t="shared" si="5"/>
        <v>520</v>
      </c>
      <c r="V21" s="18" t="s">
        <v>25</v>
      </c>
      <c r="W21" s="17">
        <f t="shared" si="6"/>
        <v>115</v>
      </c>
      <c r="Y21" s="18" t="s">
        <v>25</v>
      </c>
      <c r="Z21" s="17">
        <f t="shared" si="7"/>
        <v>150</v>
      </c>
      <c r="AA21" s="18" t="s">
        <v>25</v>
      </c>
      <c r="AB21" s="17">
        <f t="shared" si="8"/>
        <v>200</v>
      </c>
    </row>
    <row r="22" spans="1:28" x14ac:dyDescent="0.3">
      <c r="A22" s="18" t="s">
        <v>26</v>
      </c>
      <c r="B22" s="19">
        <f t="shared" si="2"/>
        <v>310</v>
      </c>
      <c r="C22" s="19">
        <f t="shared" si="2"/>
        <v>1350</v>
      </c>
      <c r="D22" s="17">
        <f t="shared" si="0"/>
        <v>1660</v>
      </c>
      <c r="F22" s="18" t="s">
        <v>26</v>
      </c>
      <c r="G22" s="19">
        <f t="shared" ref="G22:M25" si="10">G21</f>
        <v>330</v>
      </c>
      <c r="H22" s="19">
        <f t="shared" si="10"/>
        <v>430</v>
      </c>
      <c r="I22" s="19">
        <f t="shared" si="10"/>
        <v>490</v>
      </c>
      <c r="J22" s="19">
        <f t="shared" si="10"/>
        <v>360</v>
      </c>
      <c r="K22" s="19">
        <f t="shared" si="10"/>
        <v>335</v>
      </c>
      <c r="L22" s="19">
        <f t="shared" si="10"/>
        <v>380</v>
      </c>
      <c r="M22" s="19">
        <f>M21</f>
        <v>125</v>
      </c>
      <c r="N22" s="17">
        <f t="shared" si="3"/>
        <v>2450</v>
      </c>
      <c r="P22" s="18" t="s">
        <v>26</v>
      </c>
      <c r="Q22" s="17">
        <f t="shared" si="4"/>
        <v>560</v>
      </c>
      <c r="S22" s="18" t="s">
        <v>26</v>
      </c>
      <c r="T22" s="17">
        <f t="shared" si="5"/>
        <v>520</v>
      </c>
      <c r="V22" s="18" t="s">
        <v>26</v>
      </c>
      <c r="W22" s="17">
        <f t="shared" si="6"/>
        <v>115</v>
      </c>
      <c r="Y22" s="18" t="s">
        <v>26</v>
      </c>
      <c r="Z22" s="17">
        <f t="shared" si="7"/>
        <v>150</v>
      </c>
      <c r="AA22" s="18" t="s">
        <v>26</v>
      </c>
      <c r="AB22" s="17">
        <f t="shared" si="8"/>
        <v>200</v>
      </c>
    </row>
    <row r="23" spans="1:28" x14ac:dyDescent="0.3">
      <c r="A23" s="18" t="s">
        <v>27</v>
      </c>
      <c r="B23" s="19">
        <f t="shared" si="2"/>
        <v>310</v>
      </c>
      <c r="C23" s="19">
        <f t="shared" si="2"/>
        <v>1350</v>
      </c>
      <c r="D23" s="17">
        <f t="shared" si="0"/>
        <v>1660</v>
      </c>
      <c r="F23" s="18" t="s">
        <v>27</v>
      </c>
      <c r="G23" s="19">
        <f t="shared" si="10"/>
        <v>330</v>
      </c>
      <c r="H23" s="19">
        <f t="shared" si="10"/>
        <v>430</v>
      </c>
      <c r="I23" s="19">
        <f t="shared" si="10"/>
        <v>490</v>
      </c>
      <c r="J23" s="19">
        <f t="shared" si="10"/>
        <v>360</v>
      </c>
      <c r="K23" s="19">
        <f t="shared" si="10"/>
        <v>335</v>
      </c>
      <c r="L23" s="19">
        <f t="shared" si="10"/>
        <v>380</v>
      </c>
      <c r="M23" s="19">
        <f t="shared" si="10"/>
        <v>125</v>
      </c>
      <c r="N23" s="17">
        <f t="shared" si="3"/>
        <v>2450</v>
      </c>
      <c r="P23" s="18" t="s">
        <v>27</v>
      </c>
      <c r="Q23" s="17">
        <f t="shared" si="4"/>
        <v>560</v>
      </c>
      <c r="S23" s="18" t="s">
        <v>27</v>
      </c>
      <c r="T23" s="17">
        <f t="shared" si="5"/>
        <v>520</v>
      </c>
      <c r="V23" s="18" t="s">
        <v>27</v>
      </c>
      <c r="W23" s="17">
        <f t="shared" si="6"/>
        <v>115</v>
      </c>
      <c r="Y23" s="18" t="s">
        <v>27</v>
      </c>
      <c r="Z23" s="17">
        <f t="shared" si="7"/>
        <v>150</v>
      </c>
      <c r="AA23" s="18" t="s">
        <v>27</v>
      </c>
      <c r="AB23" s="17">
        <f t="shared" si="8"/>
        <v>200</v>
      </c>
    </row>
    <row r="24" spans="1:28" x14ac:dyDescent="0.3">
      <c r="A24" s="18" t="s">
        <v>28</v>
      </c>
      <c r="B24" s="19">
        <f t="shared" si="2"/>
        <v>310</v>
      </c>
      <c r="C24" s="19">
        <f t="shared" si="2"/>
        <v>1350</v>
      </c>
      <c r="D24" s="17">
        <f t="shared" si="0"/>
        <v>1660</v>
      </c>
      <c r="F24" s="18" t="s">
        <v>28</v>
      </c>
      <c r="G24" s="19">
        <f t="shared" si="10"/>
        <v>330</v>
      </c>
      <c r="H24" s="19">
        <f t="shared" si="10"/>
        <v>430</v>
      </c>
      <c r="I24" s="19">
        <f t="shared" si="10"/>
        <v>490</v>
      </c>
      <c r="J24" s="19">
        <f t="shared" si="10"/>
        <v>360</v>
      </c>
      <c r="K24" s="19">
        <f t="shared" si="10"/>
        <v>335</v>
      </c>
      <c r="L24" s="19">
        <f t="shared" si="10"/>
        <v>380</v>
      </c>
      <c r="M24" s="19">
        <f t="shared" si="10"/>
        <v>125</v>
      </c>
      <c r="N24" s="17">
        <f t="shared" si="3"/>
        <v>2450</v>
      </c>
      <c r="P24" s="18" t="s">
        <v>28</v>
      </c>
      <c r="Q24" s="17">
        <f t="shared" si="4"/>
        <v>560</v>
      </c>
      <c r="S24" s="18" t="s">
        <v>28</v>
      </c>
      <c r="T24" s="17">
        <f t="shared" si="5"/>
        <v>520</v>
      </c>
      <c r="V24" s="18" t="s">
        <v>28</v>
      </c>
      <c r="W24" s="17">
        <f t="shared" si="6"/>
        <v>115</v>
      </c>
      <c r="Y24" s="18" t="s">
        <v>28</v>
      </c>
      <c r="Z24" s="17">
        <f t="shared" si="7"/>
        <v>150</v>
      </c>
      <c r="AA24" s="18" t="s">
        <v>28</v>
      </c>
      <c r="AB24" s="17">
        <f t="shared" si="8"/>
        <v>200</v>
      </c>
    </row>
    <row r="25" spans="1:28" x14ac:dyDescent="0.3">
      <c r="A25" s="18" t="s">
        <v>29</v>
      </c>
      <c r="B25" s="19">
        <f t="shared" si="2"/>
        <v>310</v>
      </c>
      <c r="C25" s="19">
        <f t="shared" si="2"/>
        <v>1350</v>
      </c>
      <c r="D25" s="17">
        <f t="shared" si="0"/>
        <v>1660</v>
      </c>
      <c r="F25" s="18" t="s">
        <v>29</v>
      </c>
      <c r="G25" s="19">
        <f t="shared" si="10"/>
        <v>330</v>
      </c>
      <c r="H25" s="19">
        <f t="shared" si="10"/>
        <v>430</v>
      </c>
      <c r="I25" s="19">
        <f t="shared" si="10"/>
        <v>490</v>
      </c>
      <c r="J25" s="19">
        <f t="shared" si="10"/>
        <v>360</v>
      </c>
      <c r="K25" s="19">
        <f t="shared" si="10"/>
        <v>335</v>
      </c>
      <c r="L25" s="19">
        <f t="shared" si="10"/>
        <v>380</v>
      </c>
      <c r="M25" s="19">
        <f t="shared" si="10"/>
        <v>125</v>
      </c>
      <c r="N25" s="17">
        <f t="shared" si="3"/>
        <v>2450</v>
      </c>
      <c r="P25" s="18" t="s">
        <v>29</v>
      </c>
      <c r="Q25" s="17">
        <f t="shared" si="4"/>
        <v>560</v>
      </c>
      <c r="S25" s="18" t="s">
        <v>29</v>
      </c>
      <c r="T25" s="17">
        <f t="shared" si="5"/>
        <v>520</v>
      </c>
      <c r="V25" s="18" t="s">
        <v>29</v>
      </c>
      <c r="W25" s="17">
        <f t="shared" si="6"/>
        <v>115</v>
      </c>
      <c r="Y25" s="18" t="s">
        <v>29</v>
      </c>
      <c r="Z25" s="17">
        <f t="shared" si="7"/>
        <v>150</v>
      </c>
      <c r="AA25" s="18" t="s">
        <v>29</v>
      </c>
      <c r="AB25" s="17">
        <f t="shared" si="8"/>
        <v>200</v>
      </c>
    </row>
    <row r="26" spans="1:28" x14ac:dyDescent="0.3">
      <c r="A26" s="18" t="s">
        <v>30</v>
      </c>
      <c r="B26" s="19">
        <f t="shared" si="2"/>
        <v>310</v>
      </c>
      <c r="C26" s="19">
        <f>C25</f>
        <v>1350</v>
      </c>
      <c r="D26" s="17">
        <f t="shared" si="0"/>
        <v>1660</v>
      </c>
      <c r="F26" s="18" t="s">
        <v>30</v>
      </c>
      <c r="G26" s="19">
        <f>G25</f>
        <v>330</v>
      </c>
      <c r="H26" s="19">
        <f>H25</f>
        <v>430</v>
      </c>
      <c r="I26" s="19">
        <f>I25</f>
        <v>490</v>
      </c>
      <c r="J26" s="19">
        <f>J25</f>
        <v>360</v>
      </c>
      <c r="K26" s="19">
        <v>200</v>
      </c>
      <c r="L26" s="19">
        <f>L25</f>
        <v>380</v>
      </c>
      <c r="M26" s="19">
        <f>M25</f>
        <v>125</v>
      </c>
      <c r="N26" s="17">
        <f t="shared" si="3"/>
        <v>2315</v>
      </c>
      <c r="P26" s="18" t="s">
        <v>30</v>
      </c>
      <c r="Q26" s="17">
        <f t="shared" si="4"/>
        <v>560</v>
      </c>
      <c r="S26" s="18" t="s">
        <v>30</v>
      </c>
      <c r="T26" s="17">
        <f t="shared" si="5"/>
        <v>520</v>
      </c>
      <c r="V26" s="18" t="s">
        <v>30</v>
      </c>
      <c r="W26" s="17">
        <f t="shared" si="6"/>
        <v>115</v>
      </c>
      <c r="Y26" s="18" t="s">
        <v>30</v>
      </c>
      <c r="Z26" s="17">
        <f t="shared" si="7"/>
        <v>150</v>
      </c>
      <c r="AA26" s="18" t="s">
        <v>30</v>
      </c>
      <c r="AB26" s="17">
        <v>200</v>
      </c>
    </row>
    <row r="27" spans="1:28" x14ac:dyDescent="0.3">
      <c r="A27" s="18" t="s">
        <v>31</v>
      </c>
      <c r="B27" s="19">
        <v>280</v>
      </c>
      <c r="C27" s="19">
        <v>1310</v>
      </c>
      <c r="D27" s="17">
        <f t="shared" si="0"/>
        <v>1590</v>
      </c>
      <c r="F27" s="18" t="s">
        <v>31</v>
      </c>
      <c r="G27" s="19">
        <f>G26</f>
        <v>330</v>
      </c>
      <c r="H27" s="19">
        <v>360</v>
      </c>
      <c r="I27" s="19">
        <v>400</v>
      </c>
      <c r="J27" s="19">
        <v>380</v>
      </c>
      <c r="K27" s="19">
        <f>K26</f>
        <v>200</v>
      </c>
      <c r="L27" s="19">
        <v>255</v>
      </c>
      <c r="M27" s="19">
        <v>40</v>
      </c>
      <c r="N27" s="17">
        <f t="shared" si="3"/>
        <v>1965</v>
      </c>
      <c r="P27" s="18" t="s">
        <v>31</v>
      </c>
      <c r="Q27" s="17">
        <v>520</v>
      </c>
      <c r="S27" s="18" t="s">
        <v>31</v>
      </c>
      <c r="T27" s="17">
        <f t="shared" si="5"/>
        <v>520</v>
      </c>
      <c r="V27" s="18" t="s">
        <v>31</v>
      </c>
      <c r="W27" s="17">
        <f t="shared" si="6"/>
        <v>115</v>
      </c>
      <c r="Y27" s="18" t="s">
        <v>31</v>
      </c>
      <c r="Z27" s="17">
        <f t="shared" si="7"/>
        <v>150</v>
      </c>
      <c r="AA27" s="18" t="s">
        <v>31</v>
      </c>
      <c r="AB27" s="17">
        <f t="shared" si="8"/>
        <v>200</v>
      </c>
    </row>
    <row r="28" spans="1:28" x14ac:dyDescent="0.3">
      <c r="A28" s="18" t="s">
        <v>32</v>
      </c>
      <c r="B28" s="19">
        <f t="shared" ref="B28:C31" si="11">B27</f>
        <v>280</v>
      </c>
      <c r="C28" s="19">
        <f t="shared" si="11"/>
        <v>1310</v>
      </c>
      <c r="D28" s="17">
        <f t="shared" si="0"/>
        <v>1590</v>
      </c>
      <c r="F28" s="18" t="s">
        <v>32</v>
      </c>
      <c r="G28" s="19">
        <f>G27</f>
        <v>330</v>
      </c>
      <c r="H28" s="19">
        <f t="shared" ref="H28:M28" si="12">H27</f>
        <v>360</v>
      </c>
      <c r="I28" s="19">
        <f t="shared" si="12"/>
        <v>400</v>
      </c>
      <c r="J28" s="19">
        <f t="shared" si="12"/>
        <v>380</v>
      </c>
      <c r="K28" s="19">
        <f t="shared" si="12"/>
        <v>200</v>
      </c>
      <c r="L28" s="19">
        <f t="shared" si="12"/>
        <v>255</v>
      </c>
      <c r="M28" s="19">
        <f t="shared" si="12"/>
        <v>40</v>
      </c>
      <c r="N28" s="17">
        <f t="shared" si="3"/>
        <v>1965</v>
      </c>
      <c r="P28" s="18" t="s">
        <v>32</v>
      </c>
      <c r="Q28" s="17">
        <f t="shared" si="4"/>
        <v>520</v>
      </c>
      <c r="S28" s="18" t="s">
        <v>32</v>
      </c>
      <c r="T28" s="17">
        <f t="shared" si="5"/>
        <v>520</v>
      </c>
      <c r="V28" s="18" t="s">
        <v>32</v>
      </c>
      <c r="W28" s="17">
        <f t="shared" si="6"/>
        <v>115</v>
      </c>
      <c r="Y28" s="18" t="s">
        <v>32</v>
      </c>
      <c r="Z28" s="17">
        <f t="shared" si="7"/>
        <v>150</v>
      </c>
      <c r="AA28" s="18" t="s">
        <v>32</v>
      </c>
      <c r="AB28" s="17">
        <f t="shared" si="8"/>
        <v>200</v>
      </c>
    </row>
    <row r="29" spans="1:28" x14ac:dyDescent="0.3">
      <c r="A29" s="18" t="s">
        <v>33</v>
      </c>
      <c r="B29" s="19">
        <f t="shared" si="11"/>
        <v>280</v>
      </c>
      <c r="C29" s="19">
        <f t="shared" si="11"/>
        <v>1310</v>
      </c>
      <c r="D29" s="17">
        <f t="shared" si="0"/>
        <v>1590</v>
      </c>
      <c r="F29" s="18" t="s">
        <v>33</v>
      </c>
      <c r="G29" s="19">
        <f t="shared" ref="G29:M31" si="13">G28</f>
        <v>330</v>
      </c>
      <c r="H29" s="19">
        <f t="shared" si="13"/>
        <v>360</v>
      </c>
      <c r="I29" s="19">
        <f t="shared" si="13"/>
        <v>400</v>
      </c>
      <c r="J29" s="19">
        <f t="shared" si="13"/>
        <v>380</v>
      </c>
      <c r="K29" s="19">
        <f t="shared" si="13"/>
        <v>200</v>
      </c>
      <c r="L29" s="19">
        <f t="shared" si="13"/>
        <v>255</v>
      </c>
      <c r="M29" s="19">
        <f t="shared" si="13"/>
        <v>40</v>
      </c>
      <c r="N29" s="17">
        <f t="shared" si="3"/>
        <v>1965</v>
      </c>
      <c r="P29" s="18" t="s">
        <v>33</v>
      </c>
      <c r="Q29" s="17">
        <f t="shared" si="4"/>
        <v>520</v>
      </c>
      <c r="S29" s="18" t="s">
        <v>33</v>
      </c>
      <c r="T29" s="17">
        <f t="shared" si="5"/>
        <v>520</v>
      </c>
      <c r="V29" s="18" t="s">
        <v>33</v>
      </c>
      <c r="W29" s="17">
        <f t="shared" si="6"/>
        <v>115</v>
      </c>
      <c r="Y29" s="18" t="s">
        <v>33</v>
      </c>
      <c r="Z29" s="17">
        <f t="shared" si="7"/>
        <v>150</v>
      </c>
      <c r="AA29" s="18" t="s">
        <v>33</v>
      </c>
      <c r="AB29" s="17">
        <f t="shared" si="8"/>
        <v>200</v>
      </c>
    </row>
    <row r="30" spans="1:28" x14ac:dyDescent="0.3">
      <c r="A30" s="18" t="s">
        <v>35</v>
      </c>
      <c r="B30" s="19">
        <f t="shared" si="11"/>
        <v>280</v>
      </c>
      <c r="C30" s="19">
        <f t="shared" si="11"/>
        <v>1310</v>
      </c>
      <c r="D30" s="17">
        <f t="shared" si="0"/>
        <v>1590</v>
      </c>
      <c r="F30" s="18" t="s">
        <v>35</v>
      </c>
      <c r="G30" s="19">
        <f t="shared" si="13"/>
        <v>330</v>
      </c>
      <c r="H30" s="19">
        <f t="shared" si="13"/>
        <v>360</v>
      </c>
      <c r="I30" s="19">
        <f t="shared" si="13"/>
        <v>400</v>
      </c>
      <c r="J30" s="19">
        <f t="shared" si="13"/>
        <v>380</v>
      </c>
      <c r="K30" s="19">
        <f t="shared" si="13"/>
        <v>200</v>
      </c>
      <c r="L30" s="19">
        <f t="shared" si="13"/>
        <v>255</v>
      </c>
      <c r="M30" s="19">
        <f t="shared" si="13"/>
        <v>40</v>
      </c>
      <c r="N30" s="17">
        <f t="shared" si="3"/>
        <v>1965</v>
      </c>
      <c r="P30" s="18" t="s">
        <v>35</v>
      </c>
      <c r="Q30" s="17">
        <f t="shared" si="4"/>
        <v>520</v>
      </c>
      <c r="S30" s="18" t="s">
        <v>35</v>
      </c>
      <c r="T30" s="17">
        <f t="shared" si="5"/>
        <v>520</v>
      </c>
      <c r="V30" s="18" t="s">
        <v>35</v>
      </c>
      <c r="W30" s="17">
        <f t="shared" si="6"/>
        <v>115</v>
      </c>
      <c r="Y30" s="18" t="s">
        <v>35</v>
      </c>
      <c r="Z30" s="17">
        <f t="shared" si="7"/>
        <v>150</v>
      </c>
      <c r="AA30" s="18" t="s">
        <v>35</v>
      </c>
      <c r="AB30" s="17">
        <f t="shared" si="8"/>
        <v>200</v>
      </c>
    </row>
    <row r="31" spans="1:28" x14ac:dyDescent="0.3">
      <c r="A31" s="18" t="s">
        <v>36</v>
      </c>
      <c r="B31" s="19">
        <f t="shared" si="11"/>
        <v>280</v>
      </c>
      <c r="C31" s="19">
        <f t="shared" si="11"/>
        <v>1310</v>
      </c>
      <c r="D31" s="17">
        <f t="shared" si="0"/>
        <v>1590</v>
      </c>
      <c r="F31" s="18" t="s">
        <v>36</v>
      </c>
      <c r="G31" s="19">
        <f t="shared" si="13"/>
        <v>330</v>
      </c>
      <c r="H31" s="19">
        <f t="shared" si="13"/>
        <v>360</v>
      </c>
      <c r="I31" s="19">
        <f t="shared" si="13"/>
        <v>400</v>
      </c>
      <c r="J31" s="19">
        <f t="shared" si="13"/>
        <v>380</v>
      </c>
      <c r="K31" s="19">
        <f t="shared" si="13"/>
        <v>200</v>
      </c>
      <c r="L31" s="19">
        <f t="shared" si="13"/>
        <v>255</v>
      </c>
      <c r="M31" s="19">
        <f t="shared" si="13"/>
        <v>40</v>
      </c>
      <c r="N31" s="17">
        <f t="shared" si="3"/>
        <v>1965</v>
      </c>
      <c r="P31" s="18" t="s">
        <v>36</v>
      </c>
      <c r="Q31" s="17">
        <f t="shared" si="4"/>
        <v>520</v>
      </c>
      <c r="S31" s="18" t="s">
        <v>36</v>
      </c>
      <c r="T31" s="17">
        <f t="shared" si="5"/>
        <v>520</v>
      </c>
      <c r="V31" s="18" t="s">
        <v>36</v>
      </c>
      <c r="W31" s="17">
        <f t="shared" si="6"/>
        <v>115</v>
      </c>
      <c r="Y31" s="18" t="s">
        <v>36</v>
      </c>
      <c r="Z31" s="17">
        <f t="shared" si="7"/>
        <v>150</v>
      </c>
      <c r="AA31" s="18" t="s">
        <v>36</v>
      </c>
      <c r="AB31" s="17">
        <f t="shared" si="8"/>
        <v>200</v>
      </c>
    </row>
    <row r="32" spans="1:28" x14ac:dyDescent="0.3">
      <c r="A32" s="18" t="s">
        <v>37</v>
      </c>
      <c r="B32" s="19">
        <f>B26</f>
        <v>310</v>
      </c>
      <c r="C32" s="19">
        <f>C26</f>
        <v>1350</v>
      </c>
      <c r="D32" s="17">
        <f t="shared" si="0"/>
        <v>1660</v>
      </c>
      <c r="F32" s="18" t="s">
        <v>37</v>
      </c>
      <c r="G32" s="19">
        <f>G31</f>
        <v>330</v>
      </c>
      <c r="H32" s="19">
        <f>H26</f>
        <v>430</v>
      </c>
      <c r="I32" s="19">
        <f>I26</f>
        <v>490</v>
      </c>
      <c r="J32" s="19">
        <v>360</v>
      </c>
      <c r="K32" s="19">
        <f>K25</f>
        <v>335</v>
      </c>
      <c r="L32" s="19">
        <f>L26</f>
        <v>380</v>
      </c>
      <c r="M32" s="19">
        <f>M26</f>
        <v>125</v>
      </c>
      <c r="N32" s="17">
        <f t="shared" si="3"/>
        <v>2450</v>
      </c>
      <c r="P32" s="18" t="s">
        <v>37</v>
      </c>
      <c r="Q32" s="17">
        <f>Q26</f>
        <v>560</v>
      </c>
      <c r="S32" s="18" t="s">
        <v>37</v>
      </c>
      <c r="T32" s="17">
        <f t="shared" si="5"/>
        <v>520</v>
      </c>
      <c r="V32" s="18" t="s">
        <v>37</v>
      </c>
      <c r="W32" s="17">
        <f t="shared" si="6"/>
        <v>115</v>
      </c>
      <c r="Y32" s="18" t="s">
        <v>37</v>
      </c>
      <c r="Z32" s="17">
        <f t="shared" si="7"/>
        <v>150</v>
      </c>
      <c r="AA32" s="18" t="s">
        <v>37</v>
      </c>
      <c r="AB32" s="17">
        <v>200</v>
      </c>
    </row>
    <row r="33" spans="1:28" x14ac:dyDescent="0.3">
      <c r="A33" s="18" t="s">
        <v>38</v>
      </c>
      <c r="B33" s="19">
        <f>B32</f>
        <v>310</v>
      </c>
      <c r="C33" s="19">
        <f>C32</f>
        <v>1350</v>
      </c>
      <c r="D33" s="17">
        <f t="shared" si="0"/>
        <v>1660</v>
      </c>
      <c r="F33" s="18" t="s">
        <v>38</v>
      </c>
      <c r="G33" s="19">
        <f>G32</f>
        <v>330</v>
      </c>
      <c r="H33" s="19">
        <f t="shared" ref="H33:M33" si="14">H32</f>
        <v>430</v>
      </c>
      <c r="I33" s="19">
        <f t="shared" si="14"/>
        <v>490</v>
      </c>
      <c r="J33" s="19">
        <f t="shared" si="14"/>
        <v>360</v>
      </c>
      <c r="K33" s="19">
        <f t="shared" si="14"/>
        <v>335</v>
      </c>
      <c r="L33" s="19">
        <f t="shared" si="14"/>
        <v>380</v>
      </c>
      <c r="M33" s="19">
        <f t="shared" si="14"/>
        <v>125</v>
      </c>
      <c r="N33" s="17">
        <f t="shared" si="3"/>
        <v>2450</v>
      </c>
      <c r="P33" s="18" t="s">
        <v>38</v>
      </c>
      <c r="Q33" s="17">
        <f t="shared" si="4"/>
        <v>560</v>
      </c>
      <c r="S33" s="18" t="s">
        <v>38</v>
      </c>
      <c r="T33" s="17">
        <f t="shared" si="5"/>
        <v>520</v>
      </c>
      <c r="V33" s="18" t="s">
        <v>38</v>
      </c>
      <c r="W33" s="17">
        <f t="shared" si="6"/>
        <v>115</v>
      </c>
      <c r="Y33" s="18" t="s">
        <v>38</v>
      </c>
      <c r="Z33" s="17">
        <f t="shared" si="7"/>
        <v>150</v>
      </c>
      <c r="AA33" s="18" t="s">
        <v>38</v>
      </c>
      <c r="AB33" s="17">
        <f t="shared" si="8"/>
        <v>200</v>
      </c>
    </row>
    <row r="34" spans="1:28" x14ac:dyDescent="0.3">
      <c r="A34" s="20" t="s">
        <v>48</v>
      </c>
      <c r="B34" s="21">
        <f>SUM(B10:B33)</f>
        <v>7290</v>
      </c>
      <c r="C34" s="21">
        <f>SUM(C10:C33)</f>
        <v>32200</v>
      </c>
      <c r="D34" s="22">
        <f>SUM(D10:D33)</f>
        <v>39490</v>
      </c>
      <c r="E34" s="23"/>
      <c r="F34" s="20" t="s">
        <v>48</v>
      </c>
      <c r="G34" s="21">
        <f t="shared" ref="G34:N34" si="15">SUM(G10:G33)</f>
        <v>7920</v>
      </c>
      <c r="H34" s="21">
        <f t="shared" si="15"/>
        <v>9970</v>
      </c>
      <c r="I34" s="21">
        <f t="shared" si="15"/>
        <v>11310</v>
      </c>
      <c r="J34" s="21">
        <f t="shared" si="15"/>
        <v>8740</v>
      </c>
      <c r="K34" s="21">
        <f t="shared" si="15"/>
        <v>7230</v>
      </c>
      <c r="L34" s="21">
        <f t="shared" si="15"/>
        <v>8300</v>
      </c>
      <c r="M34" s="21">
        <f t="shared" si="15"/>
        <v>2440</v>
      </c>
      <c r="N34" s="21">
        <f t="shared" si="15"/>
        <v>55910</v>
      </c>
      <c r="O34" s="23"/>
      <c r="P34" s="24" t="s">
        <v>48</v>
      </c>
      <c r="Q34" s="22">
        <f>SUM(Q10:Q33)</f>
        <v>13240</v>
      </c>
      <c r="R34" s="23"/>
      <c r="S34" s="24" t="s">
        <v>48</v>
      </c>
      <c r="T34" s="22">
        <f>SUM(T10:T33)</f>
        <v>12480</v>
      </c>
      <c r="U34" s="23"/>
      <c r="V34" s="24" t="s">
        <v>48</v>
      </c>
      <c r="W34" s="22">
        <f>SUM(W10:W33)</f>
        <v>2760</v>
      </c>
      <c r="Y34" s="24" t="s">
        <v>48</v>
      </c>
      <c r="Z34" s="22">
        <f>SUM(Z10:Z33)</f>
        <v>3600</v>
      </c>
      <c r="AA34" s="24" t="s">
        <v>48</v>
      </c>
      <c r="AB34" s="22">
        <f>SUM(AB10:AB33)</f>
        <v>4800</v>
      </c>
    </row>
    <row r="35" spans="1:28" ht="15" thickBot="1" x14ac:dyDescent="0.35">
      <c r="A35" s="47" t="s">
        <v>49</v>
      </c>
      <c r="B35" s="48">
        <f>+B34/24</f>
        <v>303.75</v>
      </c>
      <c r="C35" s="48">
        <f>+C34/24</f>
        <v>1341.6666666666667</v>
      </c>
      <c r="D35" s="49">
        <f>+D34/24</f>
        <v>1645.4166666666667</v>
      </c>
      <c r="F35" s="47" t="s">
        <v>49</v>
      </c>
      <c r="G35" s="48">
        <f t="shared" ref="G35:N35" si="16">+G34/24</f>
        <v>330</v>
      </c>
      <c r="H35" s="48">
        <f t="shared" si="16"/>
        <v>415.41666666666669</v>
      </c>
      <c r="I35" s="48">
        <f t="shared" si="16"/>
        <v>471.25</v>
      </c>
      <c r="J35" s="48">
        <f t="shared" si="16"/>
        <v>364.16666666666669</v>
      </c>
      <c r="K35" s="48">
        <f>+K34/24</f>
        <v>301.25</v>
      </c>
      <c r="L35" s="48">
        <f>+L34/24</f>
        <v>345.83333333333331</v>
      </c>
      <c r="M35" s="48">
        <f>+M34/24</f>
        <v>101.66666666666667</v>
      </c>
      <c r="N35" s="49">
        <f t="shared" si="16"/>
        <v>2329.5833333333335</v>
      </c>
      <c r="P35" s="25" t="s">
        <v>49</v>
      </c>
      <c r="Q35" s="49">
        <f>+Q34/24</f>
        <v>551.66666666666663</v>
      </c>
      <c r="S35" s="25" t="s">
        <v>49</v>
      </c>
      <c r="T35" s="49">
        <f>+T34/24</f>
        <v>520</v>
      </c>
      <c r="V35" s="25" t="s">
        <v>49</v>
      </c>
      <c r="W35" s="49">
        <f>+W34/24</f>
        <v>115</v>
      </c>
      <c r="Y35" s="25" t="s">
        <v>49</v>
      </c>
      <c r="Z35" s="49">
        <f>+Z34/24</f>
        <v>150</v>
      </c>
      <c r="AA35" s="25" t="s">
        <v>49</v>
      </c>
      <c r="AB35" s="49">
        <f>+AB34/24</f>
        <v>200</v>
      </c>
    </row>
    <row r="37" spans="1:28" x14ac:dyDescent="0.3">
      <c r="A37" s="11"/>
      <c r="B37" s="4"/>
      <c r="C37" s="4"/>
      <c r="D37" s="4"/>
      <c r="E37" s="4"/>
      <c r="F37" s="11"/>
      <c r="G37" s="11"/>
      <c r="H37" s="11"/>
      <c r="I37" s="11"/>
      <c r="J37" s="11"/>
      <c r="K37" s="11"/>
      <c r="L37" s="11"/>
      <c r="M37" s="11"/>
      <c r="N37" s="4"/>
      <c r="O37" s="4"/>
      <c r="Q37" s="11"/>
      <c r="R37" s="9" t="s">
        <v>127</v>
      </c>
      <c r="S37" s="9"/>
      <c r="T37" s="11"/>
      <c r="U37" s="11"/>
      <c r="W37" s="4"/>
    </row>
    <row r="38" spans="1:28" x14ac:dyDescent="0.3">
      <c r="A38" s="11"/>
      <c r="B38" s="4"/>
      <c r="C38" s="4"/>
      <c r="D38" s="10" t="s">
        <v>61</v>
      </c>
      <c r="E38" s="4"/>
      <c r="F38" s="11"/>
      <c r="G38" s="11"/>
      <c r="H38" s="11"/>
      <c r="I38" s="11"/>
      <c r="J38" s="11"/>
      <c r="K38" s="11"/>
      <c r="L38" s="11"/>
      <c r="M38" s="11"/>
      <c r="N38" s="4"/>
      <c r="O38" s="4"/>
      <c r="Q38" s="11"/>
      <c r="R38" s="9" t="s">
        <v>63</v>
      </c>
      <c r="S38" s="9"/>
      <c r="T38" s="11"/>
      <c r="U38" s="11"/>
      <c r="W38" s="4"/>
    </row>
    <row r="39" spans="1:28" x14ac:dyDescent="0.3">
      <c r="A39" s="11"/>
      <c r="B39" s="4"/>
      <c r="C39" s="4"/>
      <c r="D39" s="10"/>
      <c r="E39" s="4"/>
      <c r="F39" s="11"/>
      <c r="G39" s="11"/>
      <c r="H39" s="11"/>
      <c r="I39" s="11"/>
      <c r="J39" s="11"/>
      <c r="K39" s="11"/>
      <c r="L39" s="11"/>
      <c r="M39" s="11"/>
      <c r="N39" s="4"/>
      <c r="O39" s="4"/>
      <c r="Q39" s="11"/>
      <c r="R39" s="11"/>
      <c r="S39" s="11"/>
      <c r="T39" s="11"/>
      <c r="U39" s="11"/>
      <c r="W39" s="4"/>
    </row>
    <row r="40" spans="1:28" x14ac:dyDescent="0.3">
      <c r="A40" s="11"/>
      <c r="B40" s="4"/>
      <c r="C40" s="4"/>
      <c r="D40" s="10"/>
      <c r="E40" s="4"/>
      <c r="F40" s="11"/>
      <c r="G40" s="11"/>
      <c r="H40" s="11"/>
      <c r="I40" s="11"/>
      <c r="J40" s="11"/>
      <c r="K40" s="11"/>
      <c r="L40" s="11"/>
      <c r="M40" s="11"/>
      <c r="N40" s="4"/>
      <c r="O40" s="4"/>
      <c r="Q40" s="11"/>
      <c r="R40" s="11"/>
      <c r="S40" s="11"/>
      <c r="T40" s="11"/>
      <c r="U40" s="11"/>
      <c r="W40" s="4"/>
    </row>
    <row r="41" spans="1:28" x14ac:dyDescent="0.3">
      <c r="A41" s="11"/>
      <c r="B41" s="4"/>
      <c r="C41" s="4"/>
      <c r="D41" s="10"/>
      <c r="E41" s="4"/>
      <c r="F41" s="11"/>
      <c r="G41" s="11"/>
      <c r="H41" s="11"/>
      <c r="I41" s="11"/>
      <c r="J41" s="11"/>
      <c r="K41" s="11"/>
      <c r="L41" s="11"/>
      <c r="M41" s="11"/>
      <c r="N41" s="4"/>
      <c r="O41" s="4"/>
      <c r="Q41" s="11"/>
      <c r="R41" s="11"/>
      <c r="S41" s="11"/>
      <c r="T41" s="11"/>
      <c r="U41" s="11"/>
      <c r="W41" s="4"/>
    </row>
    <row r="42" spans="1:28" x14ac:dyDescent="0.3">
      <c r="A42" s="11"/>
      <c r="B42" s="4"/>
      <c r="C42" s="4"/>
      <c r="D42" s="26" t="s">
        <v>77</v>
      </c>
      <c r="E42" s="4"/>
      <c r="F42" s="11"/>
      <c r="G42" s="11"/>
      <c r="H42" s="11"/>
      <c r="I42" s="11"/>
      <c r="J42" s="11"/>
      <c r="K42" s="11"/>
      <c r="L42" s="11"/>
      <c r="M42" s="11"/>
      <c r="N42" s="4"/>
      <c r="O42" s="40" t="s">
        <v>108</v>
      </c>
      <c r="P42" s="39"/>
      <c r="Q42" s="4"/>
      <c r="R42" s="40"/>
      <c r="S42" s="50"/>
      <c r="T42" s="40" t="s">
        <v>116</v>
      </c>
      <c r="W42" s="4"/>
    </row>
    <row r="43" spans="1:28" x14ac:dyDescent="0.3">
      <c r="A43" s="11"/>
      <c r="B43" s="4"/>
      <c r="C43" s="4"/>
      <c r="D43" s="10" t="s">
        <v>78</v>
      </c>
      <c r="E43" s="4"/>
      <c r="F43" s="11"/>
      <c r="G43" s="11"/>
      <c r="H43" s="11"/>
      <c r="I43" s="11"/>
      <c r="J43" s="11"/>
      <c r="K43" s="11"/>
      <c r="L43" s="11"/>
      <c r="M43" s="11"/>
      <c r="N43" s="4"/>
      <c r="O43" s="9" t="s">
        <v>128</v>
      </c>
      <c r="P43" s="11"/>
      <c r="Q43" s="4"/>
      <c r="R43" s="9"/>
      <c r="S43" s="9"/>
      <c r="T43" s="9" t="s">
        <v>39</v>
      </c>
      <c r="W43" s="4"/>
    </row>
    <row r="45" spans="1:28" ht="15" thickBot="1" x14ac:dyDescent="0.35"/>
    <row r="46" spans="1:28" ht="15.6" x14ac:dyDescent="0.3">
      <c r="F46" s="166" t="s">
        <v>53</v>
      </c>
      <c r="G46" s="167"/>
      <c r="H46" s="167"/>
      <c r="I46" s="167"/>
      <c r="J46" s="167"/>
      <c r="K46" s="167"/>
      <c r="L46" s="167"/>
      <c r="M46" s="167"/>
      <c r="N46" s="168"/>
    </row>
    <row r="47" spans="1:28" x14ac:dyDescent="0.3">
      <c r="F47" s="163" t="s">
        <v>0</v>
      </c>
      <c r="G47" s="158" t="s">
        <v>52</v>
      </c>
      <c r="H47" s="158"/>
      <c r="I47" s="158"/>
      <c r="J47" s="158"/>
      <c r="K47" s="158"/>
      <c r="L47" s="159"/>
      <c r="M47" s="159"/>
      <c r="N47" s="160"/>
    </row>
    <row r="48" spans="1:28" x14ac:dyDescent="0.3">
      <c r="F48" s="163"/>
      <c r="G48" s="16" t="s">
        <v>41</v>
      </c>
      <c r="H48" s="16" t="s">
        <v>42</v>
      </c>
      <c r="I48" s="16" t="s">
        <v>44</v>
      </c>
      <c r="J48" s="16" t="s">
        <v>45</v>
      </c>
      <c r="K48" s="16" t="s">
        <v>46</v>
      </c>
      <c r="L48" s="61" t="s">
        <v>82</v>
      </c>
      <c r="M48" s="61" t="s">
        <v>83</v>
      </c>
      <c r="N48" s="17" t="s">
        <v>43</v>
      </c>
    </row>
    <row r="49" spans="6:14" x14ac:dyDescent="0.3">
      <c r="F49" s="18" t="s">
        <v>12</v>
      </c>
      <c r="G49" s="19">
        <v>363</v>
      </c>
      <c r="H49" s="19">
        <v>478</v>
      </c>
      <c r="I49" s="19">
        <v>459</v>
      </c>
      <c r="J49" s="19">
        <v>380</v>
      </c>
      <c r="K49" s="19">
        <v>347</v>
      </c>
      <c r="L49" s="62">
        <v>383</v>
      </c>
      <c r="M49" s="62">
        <v>156</v>
      </c>
      <c r="N49" s="65">
        <f>SUM(G49:M49)</f>
        <v>2566</v>
      </c>
    </row>
    <row r="50" spans="6:14" x14ac:dyDescent="0.3">
      <c r="F50" s="18" t="s">
        <v>13</v>
      </c>
      <c r="G50" s="19">
        <v>358</v>
      </c>
      <c r="H50" s="19">
        <v>487</v>
      </c>
      <c r="I50" s="19">
        <v>465</v>
      </c>
      <c r="J50" s="19">
        <v>382</v>
      </c>
      <c r="K50" s="19">
        <v>351</v>
      </c>
      <c r="L50" s="62">
        <v>389</v>
      </c>
      <c r="M50" s="62">
        <v>156</v>
      </c>
      <c r="N50" s="65">
        <f>SUM(G50:M50)</f>
        <v>2588</v>
      </c>
    </row>
    <row r="51" spans="6:14" x14ac:dyDescent="0.3">
      <c r="F51" s="18" t="s">
        <v>14</v>
      </c>
      <c r="G51" s="19">
        <v>368</v>
      </c>
      <c r="H51" s="19">
        <v>489</v>
      </c>
      <c r="I51" s="19">
        <v>463</v>
      </c>
      <c r="J51" s="19">
        <v>383</v>
      </c>
      <c r="K51" s="19">
        <v>352</v>
      </c>
      <c r="L51" s="62">
        <v>400</v>
      </c>
      <c r="M51" s="62">
        <v>166</v>
      </c>
      <c r="N51" s="65">
        <f t="shared" ref="N51:N72" si="17">SUM(G51:M51)</f>
        <v>2621</v>
      </c>
    </row>
    <row r="52" spans="6:14" x14ac:dyDescent="0.3">
      <c r="F52" s="18" t="s">
        <v>15</v>
      </c>
      <c r="G52" s="19">
        <v>375</v>
      </c>
      <c r="H52" s="19">
        <v>479</v>
      </c>
      <c r="I52" s="19">
        <v>458</v>
      </c>
      <c r="J52" s="19">
        <v>382</v>
      </c>
      <c r="K52" s="19">
        <v>349</v>
      </c>
      <c r="L52" s="62">
        <v>395</v>
      </c>
      <c r="M52" s="62">
        <v>158</v>
      </c>
      <c r="N52" s="65">
        <f t="shared" si="17"/>
        <v>2596</v>
      </c>
    </row>
    <row r="53" spans="6:14" x14ac:dyDescent="0.3">
      <c r="F53" s="18" t="s">
        <v>16</v>
      </c>
      <c r="G53" s="19">
        <v>376</v>
      </c>
      <c r="H53" s="19">
        <v>475</v>
      </c>
      <c r="I53" s="19">
        <v>466</v>
      </c>
      <c r="J53" s="19">
        <v>385</v>
      </c>
      <c r="K53" s="19">
        <v>350</v>
      </c>
      <c r="L53" s="62">
        <v>401</v>
      </c>
      <c r="M53" s="62">
        <v>165</v>
      </c>
      <c r="N53" s="65">
        <f t="shared" si="17"/>
        <v>2618</v>
      </c>
    </row>
    <row r="54" spans="6:14" x14ac:dyDescent="0.3">
      <c r="F54" s="18" t="s">
        <v>17</v>
      </c>
      <c r="G54" s="19">
        <v>370</v>
      </c>
      <c r="H54" s="19">
        <v>470</v>
      </c>
      <c r="I54" s="19">
        <v>461</v>
      </c>
      <c r="J54" s="19">
        <v>386</v>
      </c>
      <c r="K54" s="19">
        <v>345</v>
      </c>
      <c r="L54" s="62">
        <v>400</v>
      </c>
      <c r="M54" s="62">
        <v>162</v>
      </c>
      <c r="N54" s="65">
        <f t="shared" si="17"/>
        <v>2594</v>
      </c>
    </row>
    <row r="55" spans="6:14" x14ac:dyDescent="0.3">
      <c r="F55" s="18" t="s">
        <v>19</v>
      </c>
      <c r="G55" s="19">
        <v>371</v>
      </c>
      <c r="H55" s="19">
        <v>473</v>
      </c>
      <c r="I55" s="19">
        <v>460</v>
      </c>
      <c r="J55" s="19">
        <v>382</v>
      </c>
      <c r="K55" s="19">
        <v>348</v>
      </c>
      <c r="L55" s="62">
        <v>386</v>
      </c>
      <c r="M55" s="62">
        <v>136</v>
      </c>
      <c r="N55" s="17">
        <f t="shared" si="17"/>
        <v>2556</v>
      </c>
    </row>
    <row r="56" spans="6:14" x14ac:dyDescent="0.3">
      <c r="F56" s="18" t="s">
        <v>20</v>
      </c>
      <c r="G56" s="19">
        <v>372</v>
      </c>
      <c r="H56" s="19">
        <v>474</v>
      </c>
      <c r="I56" s="19">
        <v>463</v>
      </c>
      <c r="J56" s="19">
        <v>380</v>
      </c>
      <c r="K56" s="19">
        <v>346</v>
      </c>
      <c r="L56" s="62">
        <v>386</v>
      </c>
      <c r="M56" s="62">
        <v>134</v>
      </c>
      <c r="N56" s="17">
        <f t="shared" si="17"/>
        <v>2555</v>
      </c>
    </row>
    <row r="57" spans="6:14" x14ac:dyDescent="0.3">
      <c r="F57" s="18" t="s">
        <v>21</v>
      </c>
      <c r="G57" s="19">
        <v>371</v>
      </c>
      <c r="H57" s="19">
        <v>473</v>
      </c>
      <c r="I57" s="19">
        <v>462</v>
      </c>
      <c r="J57" s="19">
        <v>378</v>
      </c>
      <c r="K57" s="19">
        <v>344</v>
      </c>
      <c r="L57" s="62">
        <v>380</v>
      </c>
      <c r="M57" s="62">
        <v>129</v>
      </c>
      <c r="N57" s="17">
        <f t="shared" si="17"/>
        <v>2537</v>
      </c>
    </row>
    <row r="58" spans="6:14" x14ac:dyDescent="0.3">
      <c r="F58" s="18" t="s">
        <v>23</v>
      </c>
      <c r="G58" s="19">
        <v>370</v>
      </c>
      <c r="H58" s="19">
        <v>474</v>
      </c>
      <c r="I58" s="19">
        <v>461</v>
      </c>
      <c r="J58" s="19">
        <v>377</v>
      </c>
      <c r="K58" s="19">
        <v>340</v>
      </c>
      <c r="L58" s="62">
        <v>378</v>
      </c>
      <c r="M58" s="62">
        <v>134</v>
      </c>
      <c r="N58" s="17">
        <f t="shared" si="17"/>
        <v>2534</v>
      </c>
    </row>
    <row r="59" spans="6:14" x14ac:dyDescent="0.3">
      <c r="F59" s="18" t="s">
        <v>24</v>
      </c>
      <c r="G59" s="19">
        <v>371</v>
      </c>
      <c r="H59" s="19">
        <v>475</v>
      </c>
      <c r="I59" s="19">
        <v>470</v>
      </c>
      <c r="J59" s="19">
        <v>378</v>
      </c>
      <c r="K59" s="19">
        <v>340</v>
      </c>
      <c r="L59" s="62">
        <v>376</v>
      </c>
      <c r="M59" s="62">
        <v>129</v>
      </c>
      <c r="N59" s="17">
        <f t="shared" si="17"/>
        <v>2539</v>
      </c>
    </row>
    <row r="60" spans="6:14" x14ac:dyDescent="0.3">
      <c r="F60" s="18" t="s">
        <v>25</v>
      </c>
      <c r="G60" s="19">
        <v>371</v>
      </c>
      <c r="H60" s="19">
        <v>473</v>
      </c>
      <c r="I60" s="19">
        <v>459</v>
      </c>
      <c r="J60" s="19">
        <v>372</v>
      </c>
      <c r="K60" s="19">
        <v>339</v>
      </c>
      <c r="L60" s="62">
        <v>388</v>
      </c>
      <c r="M60" s="62">
        <v>156</v>
      </c>
      <c r="N60" s="17">
        <f t="shared" si="17"/>
        <v>2558</v>
      </c>
    </row>
    <row r="61" spans="6:14" x14ac:dyDescent="0.3">
      <c r="F61" s="18" t="s">
        <v>26</v>
      </c>
      <c r="G61" s="19">
        <v>372</v>
      </c>
      <c r="H61" s="19">
        <v>475</v>
      </c>
      <c r="I61" s="19">
        <v>458</v>
      </c>
      <c r="J61" s="19">
        <v>372</v>
      </c>
      <c r="K61" s="19">
        <v>346</v>
      </c>
      <c r="L61" s="62">
        <v>390</v>
      </c>
      <c r="M61" s="62">
        <v>155</v>
      </c>
      <c r="N61" s="17">
        <f t="shared" si="17"/>
        <v>2568</v>
      </c>
    </row>
    <row r="62" spans="6:14" x14ac:dyDescent="0.3">
      <c r="F62" s="18" t="s">
        <v>27</v>
      </c>
      <c r="G62" s="19">
        <v>374</v>
      </c>
      <c r="H62" s="19">
        <v>477</v>
      </c>
      <c r="I62" s="19">
        <v>458</v>
      </c>
      <c r="J62" s="19">
        <v>377</v>
      </c>
      <c r="K62" s="19">
        <v>345</v>
      </c>
      <c r="L62" s="62">
        <v>394</v>
      </c>
      <c r="M62" s="62">
        <v>154</v>
      </c>
      <c r="N62" s="17">
        <f t="shared" si="17"/>
        <v>2579</v>
      </c>
    </row>
    <row r="63" spans="6:14" x14ac:dyDescent="0.3">
      <c r="F63" s="18" t="s">
        <v>28</v>
      </c>
      <c r="G63" s="19">
        <v>374</v>
      </c>
      <c r="H63" s="19">
        <v>478</v>
      </c>
      <c r="I63" s="19">
        <v>457</v>
      </c>
      <c r="J63" s="19">
        <v>377</v>
      </c>
      <c r="K63" s="19">
        <v>345</v>
      </c>
      <c r="L63" s="62">
        <v>396</v>
      </c>
      <c r="M63" s="62">
        <v>157</v>
      </c>
      <c r="N63" s="17">
        <f t="shared" si="17"/>
        <v>2584</v>
      </c>
    </row>
    <row r="64" spans="6:14" x14ac:dyDescent="0.3">
      <c r="F64" s="18" t="s">
        <v>29</v>
      </c>
      <c r="G64" s="19">
        <v>375</v>
      </c>
      <c r="H64" s="19">
        <v>479</v>
      </c>
      <c r="I64" s="19">
        <v>458</v>
      </c>
      <c r="J64" s="19">
        <v>378</v>
      </c>
      <c r="K64" s="19">
        <v>342</v>
      </c>
      <c r="L64" s="62">
        <v>392</v>
      </c>
      <c r="M64" s="62">
        <v>153</v>
      </c>
      <c r="N64" s="17">
        <f t="shared" si="17"/>
        <v>2577</v>
      </c>
    </row>
    <row r="65" spans="6:14" x14ac:dyDescent="0.3">
      <c r="F65" s="18" t="s">
        <v>30</v>
      </c>
      <c r="G65" s="19">
        <v>375</v>
      </c>
      <c r="H65" s="19">
        <v>472</v>
      </c>
      <c r="I65" s="19">
        <v>453</v>
      </c>
      <c r="J65" s="19">
        <v>370</v>
      </c>
      <c r="K65" s="19">
        <v>334</v>
      </c>
      <c r="L65" s="62">
        <v>387</v>
      </c>
      <c r="M65" s="62">
        <v>149</v>
      </c>
      <c r="N65" s="17">
        <f t="shared" si="17"/>
        <v>2540</v>
      </c>
    </row>
    <row r="66" spans="6:14" x14ac:dyDescent="0.3">
      <c r="F66" s="18" t="s">
        <v>31</v>
      </c>
      <c r="G66" s="19">
        <v>377</v>
      </c>
      <c r="H66" s="19">
        <v>477</v>
      </c>
      <c r="I66" s="19">
        <v>458</v>
      </c>
      <c r="J66" s="19">
        <v>374</v>
      </c>
      <c r="K66" s="19">
        <v>336</v>
      </c>
      <c r="L66" s="62">
        <v>387</v>
      </c>
      <c r="M66" s="62">
        <v>147</v>
      </c>
      <c r="N66" s="17">
        <f t="shared" si="17"/>
        <v>2556</v>
      </c>
    </row>
    <row r="67" spans="6:14" x14ac:dyDescent="0.3">
      <c r="F67" s="18" t="s">
        <v>32</v>
      </c>
      <c r="G67" s="19">
        <v>383</v>
      </c>
      <c r="H67" s="19">
        <v>385</v>
      </c>
      <c r="I67" s="19">
        <v>378</v>
      </c>
      <c r="J67" s="19">
        <v>401</v>
      </c>
      <c r="K67" s="19">
        <v>227</v>
      </c>
      <c r="L67" s="62">
        <v>310</v>
      </c>
      <c r="M67" s="62">
        <v>0</v>
      </c>
      <c r="N67" s="17">
        <f t="shared" si="17"/>
        <v>2084</v>
      </c>
    </row>
    <row r="68" spans="6:14" x14ac:dyDescent="0.3">
      <c r="F68" s="18" t="s">
        <v>33</v>
      </c>
      <c r="G68" s="19">
        <v>380</v>
      </c>
      <c r="H68" s="19">
        <v>383</v>
      </c>
      <c r="I68" s="19">
        <v>376</v>
      </c>
      <c r="J68" s="19">
        <v>396</v>
      </c>
      <c r="K68" s="19">
        <v>225</v>
      </c>
      <c r="L68" s="62">
        <v>303</v>
      </c>
      <c r="M68" s="62">
        <v>0</v>
      </c>
      <c r="N68" s="17">
        <f t="shared" si="17"/>
        <v>2063</v>
      </c>
    </row>
    <row r="69" spans="6:14" x14ac:dyDescent="0.3">
      <c r="F69" s="18" t="s">
        <v>35</v>
      </c>
      <c r="G69" s="19">
        <v>381</v>
      </c>
      <c r="H69" s="19">
        <v>388</v>
      </c>
      <c r="I69" s="19">
        <v>377</v>
      </c>
      <c r="J69" s="19">
        <v>402</v>
      </c>
      <c r="K69" s="19">
        <v>226</v>
      </c>
      <c r="L69" s="62">
        <v>302</v>
      </c>
      <c r="M69" s="62">
        <v>0</v>
      </c>
      <c r="N69" s="17">
        <f t="shared" si="17"/>
        <v>2076</v>
      </c>
    </row>
    <row r="70" spans="6:14" x14ac:dyDescent="0.3">
      <c r="F70" s="18" t="s">
        <v>36</v>
      </c>
      <c r="G70" s="19">
        <v>378</v>
      </c>
      <c r="H70" s="19">
        <v>381</v>
      </c>
      <c r="I70" s="19">
        <v>372</v>
      </c>
      <c r="J70" s="19">
        <v>400</v>
      </c>
      <c r="K70" s="19">
        <v>229</v>
      </c>
      <c r="L70" s="62">
        <v>301</v>
      </c>
      <c r="M70" s="62">
        <v>0</v>
      </c>
      <c r="N70" s="17">
        <f t="shared" si="17"/>
        <v>2061</v>
      </c>
    </row>
    <row r="71" spans="6:14" x14ac:dyDescent="0.3">
      <c r="F71" s="18" t="s">
        <v>37</v>
      </c>
      <c r="G71" s="19">
        <v>382</v>
      </c>
      <c r="H71" s="19">
        <v>381</v>
      </c>
      <c r="I71" s="19">
        <v>375</v>
      </c>
      <c r="J71" s="19">
        <v>400</v>
      </c>
      <c r="K71" s="19">
        <v>225</v>
      </c>
      <c r="L71" s="62">
        <v>298</v>
      </c>
      <c r="M71" s="62">
        <v>0</v>
      </c>
      <c r="N71" s="17">
        <f t="shared" si="17"/>
        <v>2061</v>
      </c>
    </row>
    <row r="72" spans="6:14" x14ac:dyDescent="0.3">
      <c r="F72" s="18" t="s">
        <v>38</v>
      </c>
      <c r="G72" s="19">
        <v>379</v>
      </c>
      <c r="H72" s="19">
        <v>482</v>
      </c>
      <c r="I72" s="19">
        <v>451</v>
      </c>
      <c r="J72" s="19">
        <v>402</v>
      </c>
      <c r="K72" s="19">
        <v>338</v>
      </c>
      <c r="L72" s="62">
        <v>293</v>
      </c>
      <c r="M72" s="62">
        <v>0</v>
      </c>
      <c r="N72" s="17">
        <f t="shared" si="17"/>
        <v>2345</v>
      </c>
    </row>
    <row r="73" spans="6:14" x14ac:dyDescent="0.3">
      <c r="F73" s="20" t="s">
        <v>48</v>
      </c>
      <c r="G73" s="21">
        <f>SUM(G49:G72)</f>
        <v>8966</v>
      </c>
      <c r="H73" s="21">
        <f>SUM(H49:H72)</f>
        <v>10978</v>
      </c>
      <c r="I73" s="21">
        <f>SUM(I49:I72)</f>
        <v>10618</v>
      </c>
      <c r="J73" s="21">
        <f>SUM(J49:J72)</f>
        <v>9214</v>
      </c>
      <c r="K73" s="21">
        <f>SUM(K49:K72)</f>
        <v>7669</v>
      </c>
      <c r="L73" s="63"/>
      <c r="M73" s="63"/>
      <c r="N73" s="22">
        <f>SUM(N49:N72)</f>
        <v>58956</v>
      </c>
    </row>
    <row r="74" spans="6:14" ht="15" thickBot="1" x14ac:dyDescent="0.35">
      <c r="F74" s="47" t="s">
        <v>49</v>
      </c>
      <c r="G74" s="48">
        <f>+G73/24</f>
        <v>373.58333333333331</v>
      </c>
      <c r="H74" s="48">
        <f>+H73/24</f>
        <v>457.41666666666669</v>
      </c>
      <c r="I74" s="48">
        <f>+I73/24</f>
        <v>442.41666666666669</v>
      </c>
      <c r="J74" s="48">
        <f>+J73/24</f>
        <v>383.91666666666669</v>
      </c>
      <c r="K74" s="48">
        <f>+K73/24</f>
        <v>319.54166666666669</v>
      </c>
      <c r="L74" s="64"/>
      <c r="M74" s="64"/>
      <c r="N74" s="49">
        <f>+N73/24</f>
        <v>2456.5</v>
      </c>
    </row>
  </sheetData>
  <mergeCells count="22">
    <mergeCell ref="V8:V9"/>
    <mergeCell ref="Y8:Y9"/>
    <mergeCell ref="AA8:AA9"/>
    <mergeCell ref="F46:N46"/>
    <mergeCell ref="F47:F48"/>
    <mergeCell ref="G47:N47"/>
    <mergeCell ref="A8:A9"/>
    <mergeCell ref="B8:D8"/>
    <mergeCell ref="F8:F9"/>
    <mergeCell ref="G8:N8"/>
    <mergeCell ref="P8:P9"/>
    <mergeCell ref="S8:S9"/>
    <mergeCell ref="A3:AB3"/>
    <mergeCell ref="A4:AB4"/>
    <mergeCell ref="A5:W5"/>
    <mergeCell ref="A7:D7"/>
    <mergeCell ref="F7:N7"/>
    <mergeCell ref="P7:Q7"/>
    <mergeCell ref="S7:T7"/>
    <mergeCell ref="V7:W7"/>
    <mergeCell ref="Y7:Z7"/>
    <mergeCell ref="AA7:AB7"/>
  </mergeCells>
  <printOptions horizontalCentered="1"/>
  <pageMargins left="0.27559055118110237" right="0.27559055118110237" top="0.19685039370078741" bottom="0.11811023622047245" header="0.23622047244094491" footer="0.27559055118110237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Z74"/>
  <sheetViews>
    <sheetView topLeftCell="D1" workbookViewId="0">
      <selection activeCell="L21" sqref="L21"/>
    </sheetView>
  </sheetViews>
  <sheetFormatPr defaultColWidth="9.109375" defaultRowHeight="14.4" x14ac:dyDescent="0.3"/>
  <cols>
    <col min="1" max="1" width="7.6640625" style="4" customWidth="1"/>
    <col min="2" max="2" width="6.6640625" style="3" customWidth="1"/>
    <col min="3" max="3" width="7.5546875" style="3" bestFit="1" customWidth="1"/>
    <col min="4" max="4" width="8.33203125" style="3" bestFit="1" customWidth="1"/>
    <col min="5" max="5" width="2.88671875" style="2" customWidth="1"/>
    <col min="6" max="6" width="7.6640625" style="4" customWidth="1"/>
    <col min="7" max="7" width="6.6640625" style="2" bestFit="1" customWidth="1"/>
    <col min="8" max="8" width="7.6640625" style="2" bestFit="1" customWidth="1"/>
    <col min="9" max="11" width="6.6640625" style="2" bestFit="1" customWidth="1"/>
    <col min="12" max="13" width="6.6640625" style="2" customWidth="1"/>
    <col min="14" max="14" width="8.33203125" style="2" bestFit="1" customWidth="1"/>
    <col min="15" max="15" width="2.88671875" style="2" customWidth="1"/>
    <col min="16" max="16" width="7.6640625" style="4" customWidth="1"/>
    <col min="17" max="17" width="9" style="2" bestFit="1" customWidth="1"/>
    <col min="18" max="18" width="2.88671875" style="2" customWidth="1"/>
    <col min="19" max="19" width="7.6640625" style="4" customWidth="1"/>
    <col min="20" max="20" width="9" style="2" bestFit="1" customWidth="1"/>
    <col min="21" max="21" width="2.88671875" style="2" customWidth="1"/>
    <col min="22" max="22" width="7.6640625" style="4" customWidth="1"/>
    <col min="23" max="23" width="9" style="2" bestFit="1" customWidth="1"/>
    <col min="24" max="24" width="3.5546875" style="2" customWidth="1"/>
    <col min="25" max="26" width="0" style="2" hidden="1" customWidth="1"/>
    <col min="27" max="16384" width="9.109375" style="2"/>
  </cols>
  <sheetData>
    <row r="3" spans="1:26" ht="15.6" x14ac:dyDescent="0.3">
      <c r="A3" s="164" t="s">
        <v>50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26" ht="15.6" x14ac:dyDescent="0.3">
      <c r="A4" s="165" t="s">
        <v>85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1:26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</row>
    <row r="6" spans="1:26" ht="15" thickBot="1" x14ac:dyDescent="0.35">
      <c r="A6" s="5"/>
      <c r="B6" s="6"/>
      <c r="C6" s="6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5"/>
      <c r="Q6" s="1"/>
      <c r="R6" s="1"/>
      <c r="S6" s="5"/>
      <c r="T6" s="1"/>
      <c r="U6" s="1"/>
      <c r="V6" s="5"/>
      <c r="W6" s="1"/>
    </row>
    <row r="7" spans="1:26" ht="15.6" x14ac:dyDescent="0.3">
      <c r="A7" s="166" t="s">
        <v>51</v>
      </c>
      <c r="B7" s="167"/>
      <c r="C7" s="167"/>
      <c r="D7" s="168"/>
      <c r="E7" s="1"/>
      <c r="F7" s="166" t="s">
        <v>53</v>
      </c>
      <c r="G7" s="167"/>
      <c r="H7" s="167"/>
      <c r="I7" s="167"/>
      <c r="J7" s="167"/>
      <c r="K7" s="167"/>
      <c r="L7" s="167"/>
      <c r="M7" s="167"/>
      <c r="N7" s="168"/>
      <c r="O7" s="1"/>
      <c r="P7" s="166" t="s">
        <v>55</v>
      </c>
      <c r="Q7" s="168"/>
      <c r="R7" s="1"/>
      <c r="S7" s="166" t="s">
        <v>54</v>
      </c>
      <c r="T7" s="168"/>
      <c r="U7" s="1"/>
      <c r="V7" s="166" t="s">
        <v>56</v>
      </c>
      <c r="W7" s="168"/>
      <c r="Y7" s="166" t="s">
        <v>84</v>
      </c>
      <c r="Z7" s="168"/>
    </row>
    <row r="8" spans="1:26" x14ac:dyDescent="0.3">
      <c r="A8" s="163" t="s">
        <v>0</v>
      </c>
      <c r="B8" s="170" t="s">
        <v>52</v>
      </c>
      <c r="C8" s="170"/>
      <c r="D8" s="171"/>
      <c r="E8" s="1"/>
      <c r="F8" s="163" t="s">
        <v>0</v>
      </c>
      <c r="G8" s="158" t="s">
        <v>52</v>
      </c>
      <c r="H8" s="158"/>
      <c r="I8" s="158"/>
      <c r="J8" s="158"/>
      <c r="K8" s="158"/>
      <c r="L8" s="159"/>
      <c r="M8" s="159"/>
      <c r="N8" s="160"/>
      <c r="O8" s="1"/>
      <c r="P8" s="163" t="s">
        <v>0</v>
      </c>
      <c r="Q8" s="15" t="s">
        <v>52</v>
      </c>
      <c r="R8" s="1"/>
      <c r="S8" s="163" t="s">
        <v>0</v>
      </c>
      <c r="T8" s="15" t="s">
        <v>52</v>
      </c>
      <c r="U8" s="1"/>
      <c r="V8" s="163" t="s">
        <v>0</v>
      </c>
      <c r="W8" s="15" t="s">
        <v>52</v>
      </c>
      <c r="Y8" s="163" t="s">
        <v>0</v>
      </c>
      <c r="Z8" s="15" t="s">
        <v>52</v>
      </c>
    </row>
    <row r="9" spans="1:26" x14ac:dyDescent="0.3">
      <c r="A9" s="163"/>
      <c r="B9" s="16" t="s">
        <v>41</v>
      </c>
      <c r="C9" s="16" t="s">
        <v>42</v>
      </c>
      <c r="D9" s="17" t="s">
        <v>43</v>
      </c>
      <c r="E9" s="1"/>
      <c r="F9" s="163"/>
      <c r="G9" s="16" t="s">
        <v>41</v>
      </c>
      <c r="H9" s="16" t="s">
        <v>42</v>
      </c>
      <c r="I9" s="16" t="s">
        <v>44</v>
      </c>
      <c r="J9" s="16" t="s">
        <v>45</v>
      </c>
      <c r="K9" s="16" t="s">
        <v>46</v>
      </c>
      <c r="L9" s="61" t="s">
        <v>82</v>
      </c>
      <c r="M9" s="61" t="s">
        <v>83</v>
      </c>
      <c r="N9" s="17" t="s">
        <v>43</v>
      </c>
      <c r="O9" s="1"/>
      <c r="P9" s="163"/>
      <c r="Q9" s="15" t="s">
        <v>47</v>
      </c>
      <c r="R9" s="1"/>
      <c r="S9" s="163"/>
      <c r="T9" s="15" t="s">
        <v>47</v>
      </c>
      <c r="U9" s="1"/>
      <c r="V9" s="163"/>
      <c r="W9" s="15" t="s">
        <v>47</v>
      </c>
      <c r="Y9" s="163"/>
      <c r="Z9" s="15" t="s">
        <v>47</v>
      </c>
    </row>
    <row r="10" spans="1:26" x14ac:dyDescent="0.3">
      <c r="A10" s="18" t="s">
        <v>12</v>
      </c>
      <c r="B10" s="19">
        <v>480</v>
      </c>
      <c r="C10" s="19">
        <v>1240</v>
      </c>
      <c r="D10" s="17">
        <f>SUM(B10:C10)</f>
        <v>1720</v>
      </c>
      <c r="F10" s="18" t="s">
        <v>12</v>
      </c>
      <c r="G10" s="19">
        <v>380</v>
      </c>
      <c r="H10" s="19">
        <v>480</v>
      </c>
      <c r="I10" s="19">
        <v>460</v>
      </c>
      <c r="J10" s="19">
        <v>380</v>
      </c>
      <c r="K10" s="19">
        <v>350</v>
      </c>
      <c r="L10" s="62">
        <v>380</v>
      </c>
      <c r="M10" s="62">
        <v>160</v>
      </c>
      <c r="N10" s="17">
        <f>SUM(G10:M10)</f>
        <v>2590</v>
      </c>
      <c r="P10" s="18" t="s">
        <v>12</v>
      </c>
      <c r="Q10" s="17">
        <v>560</v>
      </c>
      <c r="S10" s="18" t="s">
        <v>12</v>
      </c>
      <c r="T10" s="17">
        <v>530</v>
      </c>
      <c r="V10" s="18" t="s">
        <v>12</v>
      </c>
      <c r="W10" s="17">
        <v>140</v>
      </c>
      <c r="Y10" s="18" t="s">
        <v>12</v>
      </c>
      <c r="Z10" s="17">
        <v>150</v>
      </c>
    </row>
    <row r="11" spans="1:26" x14ac:dyDescent="0.3">
      <c r="A11" s="18" t="s">
        <v>13</v>
      </c>
      <c r="B11" s="19">
        <f>B10</f>
        <v>480</v>
      </c>
      <c r="C11" s="19">
        <f>C10</f>
        <v>1240</v>
      </c>
      <c r="D11" s="17">
        <f t="shared" ref="D11:D33" si="0">SUM(B11:C11)</f>
        <v>1720</v>
      </c>
      <c r="F11" s="18" t="s">
        <v>13</v>
      </c>
      <c r="G11" s="19">
        <v>380</v>
      </c>
      <c r="H11" s="19">
        <v>480</v>
      </c>
      <c r="I11" s="19">
        <v>460</v>
      </c>
      <c r="J11" s="19">
        <v>380</v>
      </c>
      <c r="K11" s="19">
        <v>350</v>
      </c>
      <c r="L11" s="62">
        <v>380</v>
      </c>
      <c r="M11" s="62">
        <v>160</v>
      </c>
      <c r="N11" s="17">
        <f>SUM(G11:M11)</f>
        <v>2590</v>
      </c>
      <c r="P11" s="18" t="s">
        <v>13</v>
      </c>
      <c r="Q11" s="17">
        <f>Q10</f>
        <v>560</v>
      </c>
      <c r="S11" s="18" t="s">
        <v>13</v>
      </c>
      <c r="T11" s="17">
        <f>T10</f>
        <v>530</v>
      </c>
      <c r="V11" s="18" t="s">
        <v>13</v>
      </c>
      <c r="W11" s="17">
        <f>W10</f>
        <v>140</v>
      </c>
      <c r="Y11" s="18" t="s">
        <v>13</v>
      </c>
      <c r="Z11" s="17">
        <f>Z10</f>
        <v>150</v>
      </c>
    </row>
    <row r="12" spans="1:26" x14ac:dyDescent="0.3">
      <c r="A12" s="18" t="s">
        <v>14</v>
      </c>
      <c r="B12" s="19">
        <f t="shared" ref="B12:B33" si="1">B11</f>
        <v>480</v>
      </c>
      <c r="C12" s="19">
        <f t="shared" ref="C12:C31" si="2">C11</f>
        <v>1240</v>
      </c>
      <c r="D12" s="17">
        <f t="shared" si="0"/>
        <v>1720</v>
      </c>
      <c r="F12" s="18" t="s">
        <v>14</v>
      </c>
      <c r="G12" s="19">
        <v>380</v>
      </c>
      <c r="H12" s="19">
        <v>480</v>
      </c>
      <c r="I12" s="19">
        <v>460</v>
      </c>
      <c r="J12" s="19">
        <v>380</v>
      </c>
      <c r="K12" s="19">
        <v>350</v>
      </c>
      <c r="L12" s="62">
        <v>380</v>
      </c>
      <c r="M12" s="62">
        <v>160</v>
      </c>
      <c r="N12" s="17">
        <f t="shared" ref="N12:N33" si="3">SUM(G12:M12)</f>
        <v>2590</v>
      </c>
      <c r="P12" s="18" t="s">
        <v>14</v>
      </c>
      <c r="Q12" s="17">
        <f t="shared" ref="Q12:Q33" si="4">Q11</f>
        <v>560</v>
      </c>
      <c r="S12" s="18" t="s">
        <v>14</v>
      </c>
      <c r="T12" s="17">
        <f t="shared" ref="T12:T33" si="5">T11</f>
        <v>530</v>
      </c>
      <c r="V12" s="18" t="s">
        <v>14</v>
      </c>
      <c r="W12" s="17">
        <f t="shared" ref="W12:W33" si="6">W11</f>
        <v>140</v>
      </c>
      <c r="Y12" s="18" t="s">
        <v>14</v>
      </c>
      <c r="Z12" s="17">
        <f t="shared" ref="Z12:Z33" si="7">Z11</f>
        <v>150</v>
      </c>
    </row>
    <row r="13" spans="1:26" x14ac:dyDescent="0.3">
      <c r="A13" s="18" t="s">
        <v>15</v>
      </c>
      <c r="B13" s="19">
        <f t="shared" si="1"/>
        <v>480</v>
      </c>
      <c r="C13" s="19">
        <f t="shared" si="2"/>
        <v>1240</v>
      </c>
      <c r="D13" s="17">
        <f t="shared" si="0"/>
        <v>1720</v>
      </c>
      <c r="F13" s="18" t="s">
        <v>15</v>
      </c>
      <c r="G13" s="19">
        <v>380</v>
      </c>
      <c r="H13" s="19">
        <v>480</v>
      </c>
      <c r="I13" s="19">
        <v>460</v>
      </c>
      <c r="J13" s="19">
        <v>380</v>
      </c>
      <c r="K13" s="19">
        <v>350</v>
      </c>
      <c r="L13" s="62">
        <v>380</v>
      </c>
      <c r="M13" s="62">
        <v>160</v>
      </c>
      <c r="N13" s="17">
        <f t="shared" si="3"/>
        <v>2590</v>
      </c>
      <c r="P13" s="18" t="s">
        <v>15</v>
      </c>
      <c r="Q13" s="17">
        <f t="shared" si="4"/>
        <v>560</v>
      </c>
      <c r="S13" s="18" t="s">
        <v>15</v>
      </c>
      <c r="T13" s="17">
        <f t="shared" si="5"/>
        <v>530</v>
      </c>
      <c r="V13" s="18" t="s">
        <v>15</v>
      </c>
      <c r="W13" s="17">
        <f t="shared" si="6"/>
        <v>140</v>
      </c>
      <c r="Y13" s="18" t="s">
        <v>15</v>
      </c>
      <c r="Z13" s="17">
        <f t="shared" si="7"/>
        <v>150</v>
      </c>
    </row>
    <row r="14" spans="1:26" x14ac:dyDescent="0.3">
      <c r="A14" s="18" t="s">
        <v>16</v>
      </c>
      <c r="B14" s="19">
        <f t="shared" si="1"/>
        <v>480</v>
      </c>
      <c r="C14" s="19">
        <f t="shared" si="2"/>
        <v>1240</v>
      </c>
      <c r="D14" s="17">
        <f t="shared" si="0"/>
        <v>1720</v>
      </c>
      <c r="F14" s="18" t="s">
        <v>16</v>
      </c>
      <c r="G14" s="19">
        <v>380</v>
      </c>
      <c r="H14" s="19">
        <v>480</v>
      </c>
      <c r="I14" s="19">
        <v>460</v>
      </c>
      <c r="J14" s="19">
        <v>380</v>
      </c>
      <c r="K14" s="19">
        <v>350</v>
      </c>
      <c r="L14" s="62">
        <v>380</v>
      </c>
      <c r="M14" s="62">
        <v>160</v>
      </c>
      <c r="N14" s="17">
        <f t="shared" si="3"/>
        <v>2590</v>
      </c>
      <c r="P14" s="18" t="s">
        <v>16</v>
      </c>
      <c r="Q14" s="17">
        <f t="shared" si="4"/>
        <v>560</v>
      </c>
      <c r="S14" s="18" t="s">
        <v>16</v>
      </c>
      <c r="T14" s="17">
        <f t="shared" si="5"/>
        <v>530</v>
      </c>
      <c r="V14" s="18" t="s">
        <v>16</v>
      </c>
      <c r="W14" s="17">
        <f t="shared" si="6"/>
        <v>140</v>
      </c>
      <c r="Y14" s="18" t="s">
        <v>16</v>
      </c>
      <c r="Z14" s="17">
        <f t="shared" si="7"/>
        <v>150</v>
      </c>
    </row>
    <row r="15" spans="1:26" x14ac:dyDescent="0.3">
      <c r="A15" s="18" t="s">
        <v>17</v>
      </c>
      <c r="B15" s="19">
        <f t="shared" si="1"/>
        <v>480</v>
      </c>
      <c r="C15" s="19">
        <f t="shared" si="2"/>
        <v>1240</v>
      </c>
      <c r="D15" s="17">
        <f t="shared" si="0"/>
        <v>1720</v>
      </c>
      <c r="F15" s="18" t="s">
        <v>17</v>
      </c>
      <c r="G15" s="19">
        <v>380</v>
      </c>
      <c r="H15" s="19">
        <v>480</v>
      </c>
      <c r="I15" s="19">
        <v>460</v>
      </c>
      <c r="J15" s="19">
        <v>380</v>
      </c>
      <c r="K15" s="19">
        <v>350</v>
      </c>
      <c r="L15" s="62">
        <v>380</v>
      </c>
      <c r="M15" s="62">
        <v>160</v>
      </c>
      <c r="N15" s="17">
        <f t="shared" si="3"/>
        <v>2590</v>
      </c>
      <c r="P15" s="18" t="s">
        <v>17</v>
      </c>
      <c r="Q15" s="17">
        <f t="shared" si="4"/>
        <v>560</v>
      </c>
      <c r="S15" s="18" t="s">
        <v>17</v>
      </c>
      <c r="T15" s="17">
        <f t="shared" si="5"/>
        <v>530</v>
      </c>
      <c r="V15" s="18" t="s">
        <v>17</v>
      </c>
      <c r="W15" s="17">
        <f t="shared" si="6"/>
        <v>140</v>
      </c>
      <c r="Y15" s="18" t="s">
        <v>17</v>
      </c>
      <c r="Z15" s="17">
        <f t="shared" si="7"/>
        <v>150</v>
      </c>
    </row>
    <row r="16" spans="1:26" x14ac:dyDescent="0.3">
      <c r="A16" s="18" t="s">
        <v>19</v>
      </c>
      <c r="B16" s="19">
        <f t="shared" si="1"/>
        <v>480</v>
      </c>
      <c r="C16" s="19">
        <f t="shared" si="2"/>
        <v>1240</v>
      </c>
      <c r="D16" s="17">
        <f t="shared" si="0"/>
        <v>1720</v>
      </c>
      <c r="F16" s="18" t="s">
        <v>19</v>
      </c>
      <c r="G16" s="19">
        <v>380</v>
      </c>
      <c r="H16" s="19">
        <v>480</v>
      </c>
      <c r="I16" s="19">
        <v>460</v>
      </c>
      <c r="J16" s="19">
        <v>380</v>
      </c>
      <c r="K16" s="19">
        <v>350</v>
      </c>
      <c r="L16" s="62">
        <v>380</v>
      </c>
      <c r="M16" s="62">
        <v>160</v>
      </c>
      <c r="N16" s="17">
        <f t="shared" si="3"/>
        <v>2590</v>
      </c>
      <c r="P16" s="18" t="s">
        <v>19</v>
      </c>
      <c r="Q16" s="17">
        <f t="shared" si="4"/>
        <v>560</v>
      </c>
      <c r="S16" s="18" t="s">
        <v>19</v>
      </c>
      <c r="T16" s="17">
        <f t="shared" si="5"/>
        <v>530</v>
      </c>
      <c r="V16" s="18" t="s">
        <v>19</v>
      </c>
      <c r="W16" s="17">
        <f t="shared" si="6"/>
        <v>140</v>
      </c>
      <c r="Y16" s="18" t="s">
        <v>19</v>
      </c>
      <c r="Z16" s="17">
        <f t="shared" si="7"/>
        <v>150</v>
      </c>
    </row>
    <row r="17" spans="1:26" x14ac:dyDescent="0.3">
      <c r="A17" s="18" t="s">
        <v>20</v>
      </c>
      <c r="B17" s="19">
        <f t="shared" si="1"/>
        <v>480</v>
      </c>
      <c r="C17" s="19">
        <f t="shared" si="2"/>
        <v>1240</v>
      </c>
      <c r="D17" s="17">
        <f t="shared" si="0"/>
        <v>1720</v>
      </c>
      <c r="F17" s="18" t="s">
        <v>20</v>
      </c>
      <c r="G17" s="19">
        <v>380</v>
      </c>
      <c r="H17" s="19">
        <v>480</v>
      </c>
      <c r="I17" s="19">
        <v>460</v>
      </c>
      <c r="J17" s="19">
        <v>380</v>
      </c>
      <c r="K17" s="19">
        <v>350</v>
      </c>
      <c r="L17" s="62">
        <v>380</v>
      </c>
      <c r="M17" s="62">
        <v>160</v>
      </c>
      <c r="N17" s="17">
        <f t="shared" si="3"/>
        <v>2590</v>
      </c>
      <c r="P17" s="18" t="s">
        <v>20</v>
      </c>
      <c r="Q17" s="17">
        <f t="shared" si="4"/>
        <v>560</v>
      </c>
      <c r="S17" s="18" t="s">
        <v>20</v>
      </c>
      <c r="T17" s="17">
        <f t="shared" si="5"/>
        <v>530</v>
      </c>
      <c r="V17" s="18" t="s">
        <v>20</v>
      </c>
      <c r="W17" s="17">
        <f t="shared" si="6"/>
        <v>140</v>
      </c>
      <c r="Y17" s="18" t="s">
        <v>20</v>
      </c>
      <c r="Z17" s="17">
        <f t="shared" si="7"/>
        <v>150</v>
      </c>
    </row>
    <row r="18" spans="1:26" x14ac:dyDescent="0.3">
      <c r="A18" s="18" t="s">
        <v>21</v>
      </c>
      <c r="B18" s="19">
        <f t="shared" si="1"/>
        <v>480</v>
      </c>
      <c r="C18" s="19">
        <f t="shared" si="2"/>
        <v>1240</v>
      </c>
      <c r="D18" s="17">
        <f t="shared" si="0"/>
        <v>1720</v>
      </c>
      <c r="F18" s="18" t="s">
        <v>21</v>
      </c>
      <c r="G18" s="19">
        <v>380</v>
      </c>
      <c r="H18" s="19">
        <v>480</v>
      </c>
      <c r="I18" s="19">
        <v>460</v>
      </c>
      <c r="J18" s="19">
        <v>380</v>
      </c>
      <c r="K18" s="19">
        <v>350</v>
      </c>
      <c r="L18" s="62">
        <v>380</v>
      </c>
      <c r="M18" s="62">
        <v>160</v>
      </c>
      <c r="N18" s="17">
        <f t="shared" si="3"/>
        <v>2590</v>
      </c>
      <c r="P18" s="18" t="s">
        <v>21</v>
      </c>
      <c r="Q18" s="17">
        <f t="shared" si="4"/>
        <v>560</v>
      </c>
      <c r="S18" s="18" t="s">
        <v>21</v>
      </c>
      <c r="T18" s="17">
        <f t="shared" si="5"/>
        <v>530</v>
      </c>
      <c r="V18" s="18" t="s">
        <v>21</v>
      </c>
      <c r="W18" s="17">
        <f t="shared" si="6"/>
        <v>140</v>
      </c>
      <c r="Y18" s="18" t="s">
        <v>21</v>
      </c>
      <c r="Z18" s="17">
        <f t="shared" si="7"/>
        <v>150</v>
      </c>
    </row>
    <row r="19" spans="1:26" x14ac:dyDescent="0.3">
      <c r="A19" s="18" t="s">
        <v>23</v>
      </c>
      <c r="B19" s="19">
        <f t="shared" si="1"/>
        <v>480</v>
      </c>
      <c r="C19" s="19">
        <f t="shared" si="2"/>
        <v>1240</v>
      </c>
      <c r="D19" s="17">
        <f t="shared" si="0"/>
        <v>1720</v>
      </c>
      <c r="F19" s="18" t="s">
        <v>23</v>
      </c>
      <c r="G19" s="19">
        <v>380</v>
      </c>
      <c r="H19" s="19">
        <v>480</v>
      </c>
      <c r="I19" s="19">
        <v>460</v>
      </c>
      <c r="J19" s="19">
        <v>380</v>
      </c>
      <c r="K19" s="19">
        <v>350</v>
      </c>
      <c r="L19" s="62">
        <v>380</v>
      </c>
      <c r="M19" s="62">
        <v>160</v>
      </c>
      <c r="N19" s="17">
        <f t="shared" si="3"/>
        <v>2590</v>
      </c>
      <c r="P19" s="18" t="s">
        <v>23</v>
      </c>
      <c r="Q19" s="17">
        <f t="shared" si="4"/>
        <v>560</v>
      </c>
      <c r="S19" s="18" t="s">
        <v>23</v>
      </c>
      <c r="T19" s="17">
        <f t="shared" si="5"/>
        <v>530</v>
      </c>
      <c r="V19" s="18" t="s">
        <v>23</v>
      </c>
      <c r="W19" s="17">
        <f t="shared" si="6"/>
        <v>140</v>
      </c>
      <c r="Y19" s="18" t="s">
        <v>23</v>
      </c>
      <c r="Z19" s="17">
        <f t="shared" si="7"/>
        <v>150</v>
      </c>
    </row>
    <row r="20" spans="1:26" x14ac:dyDescent="0.3">
      <c r="A20" s="18" t="s">
        <v>24</v>
      </c>
      <c r="B20" s="19">
        <f t="shared" si="1"/>
        <v>480</v>
      </c>
      <c r="C20" s="19">
        <f t="shared" si="2"/>
        <v>1240</v>
      </c>
      <c r="D20" s="17">
        <f t="shared" si="0"/>
        <v>1720</v>
      </c>
      <c r="F20" s="18" t="s">
        <v>24</v>
      </c>
      <c r="G20" s="19">
        <v>380</v>
      </c>
      <c r="H20" s="19">
        <v>480</v>
      </c>
      <c r="I20" s="19">
        <v>460</v>
      </c>
      <c r="J20" s="19">
        <v>380</v>
      </c>
      <c r="K20" s="19">
        <v>350</v>
      </c>
      <c r="L20" s="62">
        <v>380</v>
      </c>
      <c r="M20" s="62">
        <v>160</v>
      </c>
      <c r="N20" s="17">
        <f t="shared" si="3"/>
        <v>2590</v>
      </c>
      <c r="P20" s="18" t="s">
        <v>24</v>
      </c>
      <c r="Q20" s="17">
        <f t="shared" si="4"/>
        <v>560</v>
      </c>
      <c r="S20" s="18" t="s">
        <v>24</v>
      </c>
      <c r="T20" s="17">
        <f t="shared" si="5"/>
        <v>530</v>
      </c>
      <c r="V20" s="18" t="s">
        <v>24</v>
      </c>
      <c r="W20" s="17">
        <f t="shared" si="6"/>
        <v>140</v>
      </c>
      <c r="Y20" s="18" t="s">
        <v>24</v>
      </c>
      <c r="Z20" s="17">
        <f t="shared" si="7"/>
        <v>150</v>
      </c>
    </row>
    <row r="21" spans="1:26" x14ac:dyDescent="0.3">
      <c r="A21" s="18" t="s">
        <v>25</v>
      </c>
      <c r="B21" s="19">
        <f t="shared" si="1"/>
        <v>480</v>
      </c>
      <c r="C21" s="19">
        <f t="shared" si="2"/>
        <v>1240</v>
      </c>
      <c r="D21" s="17">
        <f t="shared" si="0"/>
        <v>1720</v>
      </c>
      <c r="F21" s="18" t="s">
        <v>25</v>
      </c>
      <c r="G21" s="19">
        <v>380</v>
      </c>
      <c r="H21" s="19">
        <v>480</v>
      </c>
      <c r="I21" s="19">
        <v>460</v>
      </c>
      <c r="J21" s="19">
        <v>380</v>
      </c>
      <c r="K21" s="19">
        <v>350</v>
      </c>
      <c r="L21" s="62">
        <v>380</v>
      </c>
      <c r="M21" s="62">
        <v>160</v>
      </c>
      <c r="N21" s="17">
        <f t="shared" si="3"/>
        <v>2590</v>
      </c>
      <c r="P21" s="18" t="s">
        <v>25</v>
      </c>
      <c r="Q21" s="17">
        <f t="shared" si="4"/>
        <v>560</v>
      </c>
      <c r="S21" s="18" t="s">
        <v>25</v>
      </c>
      <c r="T21" s="17">
        <f t="shared" si="5"/>
        <v>530</v>
      </c>
      <c r="V21" s="18" t="s">
        <v>25</v>
      </c>
      <c r="W21" s="17">
        <f t="shared" si="6"/>
        <v>140</v>
      </c>
      <c r="Y21" s="18" t="s">
        <v>25</v>
      </c>
      <c r="Z21" s="17">
        <f t="shared" si="7"/>
        <v>150</v>
      </c>
    </row>
    <row r="22" spans="1:26" x14ac:dyDescent="0.3">
      <c r="A22" s="18" t="s">
        <v>26</v>
      </c>
      <c r="B22" s="19">
        <f t="shared" si="1"/>
        <v>480</v>
      </c>
      <c r="C22" s="19">
        <f t="shared" si="2"/>
        <v>1240</v>
      </c>
      <c r="D22" s="17">
        <f t="shared" si="0"/>
        <v>1720</v>
      </c>
      <c r="F22" s="18" t="s">
        <v>26</v>
      </c>
      <c r="G22" s="19">
        <v>380</v>
      </c>
      <c r="H22" s="19">
        <v>480</v>
      </c>
      <c r="I22" s="19">
        <v>460</v>
      </c>
      <c r="J22" s="19">
        <v>380</v>
      </c>
      <c r="K22" s="19">
        <v>350</v>
      </c>
      <c r="L22" s="62">
        <v>380</v>
      </c>
      <c r="M22" s="62">
        <v>160</v>
      </c>
      <c r="N22" s="17">
        <f t="shared" si="3"/>
        <v>2590</v>
      </c>
      <c r="P22" s="18" t="s">
        <v>26</v>
      </c>
      <c r="Q22" s="17">
        <f t="shared" si="4"/>
        <v>560</v>
      </c>
      <c r="S22" s="18" t="s">
        <v>26</v>
      </c>
      <c r="T22" s="17">
        <f t="shared" si="5"/>
        <v>530</v>
      </c>
      <c r="V22" s="18" t="s">
        <v>26</v>
      </c>
      <c r="W22" s="17">
        <f t="shared" si="6"/>
        <v>140</v>
      </c>
      <c r="Y22" s="18" t="s">
        <v>26</v>
      </c>
      <c r="Z22" s="17">
        <f t="shared" si="7"/>
        <v>150</v>
      </c>
    </row>
    <row r="23" spans="1:26" x14ac:dyDescent="0.3">
      <c r="A23" s="18" t="s">
        <v>27</v>
      </c>
      <c r="B23" s="19">
        <f t="shared" si="1"/>
        <v>480</v>
      </c>
      <c r="C23" s="19">
        <f t="shared" si="2"/>
        <v>1240</v>
      </c>
      <c r="D23" s="17">
        <f t="shared" si="0"/>
        <v>1720</v>
      </c>
      <c r="F23" s="18" t="s">
        <v>27</v>
      </c>
      <c r="G23" s="19">
        <v>380</v>
      </c>
      <c r="H23" s="19">
        <v>480</v>
      </c>
      <c r="I23" s="19">
        <v>460</v>
      </c>
      <c r="J23" s="19">
        <v>380</v>
      </c>
      <c r="K23" s="19">
        <v>350</v>
      </c>
      <c r="L23" s="62">
        <v>380</v>
      </c>
      <c r="M23" s="62">
        <v>160</v>
      </c>
      <c r="N23" s="17">
        <f t="shared" si="3"/>
        <v>2590</v>
      </c>
      <c r="P23" s="18" t="s">
        <v>27</v>
      </c>
      <c r="Q23" s="17">
        <f t="shared" si="4"/>
        <v>560</v>
      </c>
      <c r="S23" s="18" t="s">
        <v>27</v>
      </c>
      <c r="T23" s="17">
        <f t="shared" si="5"/>
        <v>530</v>
      </c>
      <c r="V23" s="18" t="s">
        <v>27</v>
      </c>
      <c r="W23" s="17">
        <f t="shared" si="6"/>
        <v>140</v>
      </c>
      <c r="Y23" s="18" t="s">
        <v>27</v>
      </c>
      <c r="Z23" s="17">
        <f t="shared" si="7"/>
        <v>150</v>
      </c>
    </row>
    <row r="24" spans="1:26" x14ac:dyDescent="0.3">
      <c r="A24" s="18" t="s">
        <v>28</v>
      </c>
      <c r="B24" s="19">
        <f t="shared" si="1"/>
        <v>480</v>
      </c>
      <c r="C24" s="19">
        <f t="shared" si="2"/>
        <v>1240</v>
      </c>
      <c r="D24" s="17">
        <f t="shared" si="0"/>
        <v>1720</v>
      </c>
      <c r="F24" s="18" t="s">
        <v>28</v>
      </c>
      <c r="G24" s="19">
        <v>380</v>
      </c>
      <c r="H24" s="19">
        <v>480</v>
      </c>
      <c r="I24" s="19">
        <v>460</v>
      </c>
      <c r="J24" s="19">
        <v>380</v>
      </c>
      <c r="K24" s="19">
        <v>350</v>
      </c>
      <c r="L24" s="62">
        <v>380</v>
      </c>
      <c r="M24" s="62">
        <v>160</v>
      </c>
      <c r="N24" s="17">
        <f t="shared" si="3"/>
        <v>2590</v>
      </c>
      <c r="P24" s="18" t="s">
        <v>28</v>
      </c>
      <c r="Q24" s="17">
        <f t="shared" si="4"/>
        <v>560</v>
      </c>
      <c r="S24" s="18" t="s">
        <v>28</v>
      </c>
      <c r="T24" s="17">
        <f t="shared" si="5"/>
        <v>530</v>
      </c>
      <c r="V24" s="18" t="s">
        <v>28</v>
      </c>
      <c r="W24" s="17">
        <f t="shared" si="6"/>
        <v>140</v>
      </c>
      <c r="Y24" s="18" t="s">
        <v>28</v>
      </c>
      <c r="Z24" s="17">
        <f t="shared" si="7"/>
        <v>150</v>
      </c>
    </row>
    <row r="25" spans="1:26" x14ac:dyDescent="0.3">
      <c r="A25" s="18" t="s">
        <v>29</v>
      </c>
      <c r="B25" s="19">
        <f t="shared" si="1"/>
        <v>480</v>
      </c>
      <c r="C25" s="19">
        <f t="shared" si="2"/>
        <v>1240</v>
      </c>
      <c r="D25" s="17">
        <f t="shared" si="0"/>
        <v>1720</v>
      </c>
      <c r="F25" s="18" t="s">
        <v>29</v>
      </c>
      <c r="G25" s="19">
        <v>380</v>
      </c>
      <c r="H25" s="19">
        <v>480</v>
      </c>
      <c r="I25" s="19">
        <v>460</v>
      </c>
      <c r="J25" s="19">
        <v>380</v>
      </c>
      <c r="K25" s="19">
        <v>350</v>
      </c>
      <c r="L25" s="62">
        <v>380</v>
      </c>
      <c r="M25" s="62">
        <v>160</v>
      </c>
      <c r="N25" s="17">
        <f t="shared" si="3"/>
        <v>2590</v>
      </c>
      <c r="P25" s="18" t="s">
        <v>29</v>
      </c>
      <c r="Q25" s="17">
        <f t="shared" si="4"/>
        <v>560</v>
      </c>
      <c r="S25" s="18" t="s">
        <v>29</v>
      </c>
      <c r="T25" s="17">
        <f t="shared" si="5"/>
        <v>530</v>
      </c>
      <c r="V25" s="18" t="s">
        <v>29</v>
      </c>
      <c r="W25" s="17">
        <f t="shared" si="6"/>
        <v>140</v>
      </c>
      <c r="Y25" s="18" t="s">
        <v>29</v>
      </c>
      <c r="Z25" s="17">
        <f t="shared" si="7"/>
        <v>150</v>
      </c>
    </row>
    <row r="26" spans="1:26" x14ac:dyDescent="0.3">
      <c r="A26" s="18" t="s">
        <v>30</v>
      </c>
      <c r="B26" s="19">
        <v>440</v>
      </c>
      <c r="C26" s="19">
        <v>1150</v>
      </c>
      <c r="D26" s="17">
        <f t="shared" si="0"/>
        <v>1590</v>
      </c>
      <c r="F26" s="18" t="s">
        <v>30</v>
      </c>
      <c r="G26" s="19">
        <v>380</v>
      </c>
      <c r="H26" s="19">
        <v>480</v>
      </c>
      <c r="I26" s="19">
        <v>460</v>
      </c>
      <c r="J26" s="19">
        <v>380</v>
      </c>
      <c r="K26" s="19">
        <v>350</v>
      </c>
      <c r="L26" s="62">
        <v>380</v>
      </c>
      <c r="M26" s="62">
        <v>160</v>
      </c>
      <c r="N26" s="17">
        <f t="shared" si="3"/>
        <v>2590</v>
      </c>
      <c r="P26" s="18" t="s">
        <v>30</v>
      </c>
      <c r="Q26" s="17">
        <f t="shared" si="4"/>
        <v>560</v>
      </c>
      <c r="S26" s="18" t="s">
        <v>30</v>
      </c>
      <c r="T26" s="17">
        <f t="shared" si="5"/>
        <v>530</v>
      </c>
      <c r="V26" s="18" t="s">
        <v>30</v>
      </c>
      <c r="W26" s="17">
        <v>125</v>
      </c>
      <c r="Y26" s="18" t="s">
        <v>30</v>
      </c>
      <c r="Z26" s="17">
        <f t="shared" si="7"/>
        <v>150</v>
      </c>
    </row>
    <row r="27" spans="1:26" x14ac:dyDescent="0.3">
      <c r="A27" s="18" t="s">
        <v>31</v>
      </c>
      <c r="B27" s="19">
        <f t="shared" si="1"/>
        <v>440</v>
      </c>
      <c r="C27" s="19">
        <f t="shared" si="2"/>
        <v>1150</v>
      </c>
      <c r="D27" s="17">
        <f t="shared" si="0"/>
        <v>1590</v>
      </c>
      <c r="F27" s="18" t="s">
        <v>31</v>
      </c>
      <c r="G27" s="19">
        <v>380</v>
      </c>
      <c r="H27" s="19">
        <v>480</v>
      </c>
      <c r="I27" s="19">
        <v>460</v>
      </c>
      <c r="J27" s="19">
        <v>380</v>
      </c>
      <c r="K27" s="19">
        <v>350</v>
      </c>
      <c r="L27" s="62">
        <v>380</v>
      </c>
      <c r="M27" s="62">
        <v>160</v>
      </c>
      <c r="N27" s="17">
        <f t="shared" si="3"/>
        <v>2590</v>
      </c>
      <c r="P27" s="18" t="s">
        <v>31</v>
      </c>
      <c r="Q27" s="17">
        <f t="shared" si="4"/>
        <v>560</v>
      </c>
      <c r="S27" s="18" t="s">
        <v>31</v>
      </c>
      <c r="T27" s="17">
        <f t="shared" si="5"/>
        <v>530</v>
      </c>
      <c r="V27" s="18" t="s">
        <v>31</v>
      </c>
      <c r="W27" s="17">
        <f t="shared" si="6"/>
        <v>125</v>
      </c>
      <c r="Y27" s="18" t="s">
        <v>31</v>
      </c>
      <c r="Z27" s="17">
        <f t="shared" si="7"/>
        <v>150</v>
      </c>
    </row>
    <row r="28" spans="1:26" x14ac:dyDescent="0.3">
      <c r="A28" s="18" t="s">
        <v>32</v>
      </c>
      <c r="B28" s="19">
        <f t="shared" si="1"/>
        <v>440</v>
      </c>
      <c r="C28" s="19">
        <f t="shared" si="2"/>
        <v>1150</v>
      </c>
      <c r="D28" s="17">
        <f t="shared" si="0"/>
        <v>1590</v>
      </c>
      <c r="F28" s="18" t="s">
        <v>32</v>
      </c>
      <c r="G28" s="19">
        <v>380</v>
      </c>
      <c r="H28" s="19">
        <v>385</v>
      </c>
      <c r="I28" s="19">
        <v>370</v>
      </c>
      <c r="J28" s="19">
        <v>400</v>
      </c>
      <c r="K28" s="19">
        <v>230</v>
      </c>
      <c r="L28" s="62">
        <v>310</v>
      </c>
      <c r="M28" s="62">
        <v>0</v>
      </c>
      <c r="N28" s="17">
        <f t="shared" si="3"/>
        <v>2075</v>
      </c>
      <c r="P28" s="18" t="s">
        <v>32</v>
      </c>
      <c r="Q28" s="17">
        <f t="shared" si="4"/>
        <v>560</v>
      </c>
      <c r="S28" s="18" t="s">
        <v>32</v>
      </c>
      <c r="T28" s="17">
        <f t="shared" si="5"/>
        <v>530</v>
      </c>
      <c r="V28" s="18" t="s">
        <v>32</v>
      </c>
      <c r="W28" s="17">
        <f t="shared" si="6"/>
        <v>125</v>
      </c>
      <c r="Y28" s="18" t="s">
        <v>32</v>
      </c>
      <c r="Z28" s="17">
        <f t="shared" si="7"/>
        <v>150</v>
      </c>
    </row>
    <row r="29" spans="1:26" x14ac:dyDescent="0.3">
      <c r="A29" s="18" t="s">
        <v>33</v>
      </c>
      <c r="B29" s="19">
        <f t="shared" si="1"/>
        <v>440</v>
      </c>
      <c r="C29" s="19">
        <f t="shared" si="2"/>
        <v>1150</v>
      </c>
      <c r="D29" s="17">
        <f t="shared" si="0"/>
        <v>1590</v>
      </c>
      <c r="F29" s="18" t="s">
        <v>33</v>
      </c>
      <c r="G29" s="19">
        <v>380</v>
      </c>
      <c r="H29" s="19">
        <v>385</v>
      </c>
      <c r="I29" s="19">
        <v>370</v>
      </c>
      <c r="J29" s="19">
        <v>400</v>
      </c>
      <c r="K29" s="19">
        <v>230</v>
      </c>
      <c r="L29" s="62">
        <v>310</v>
      </c>
      <c r="M29" s="62">
        <v>0</v>
      </c>
      <c r="N29" s="17">
        <f t="shared" si="3"/>
        <v>2075</v>
      </c>
      <c r="P29" s="18" t="s">
        <v>33</v>
      </c>
      <c r="Q29" s="17">
        <f t="shared" si="4"/>
        <v>560</v>
      </c>
      <c r="S29" s="18" t="s">
        <v>33</v>
      </c>
      <c r="T29" s="17">
        <f t="shared" si="5"/>
        <v>530</v>
      </c>
      <c r="V29" s="18" t="s">
        <v>33</v>
      </c>
      <c r="W29" s="17">
        <f t="shared" si="6"/>
        <v>125</v>
      </c>
      <c r="Y29" s="18" t="s">
        <v>33</v>
      </c>
      <c r="Z29" s="17">
        <f t="shared" si="7"/>
        <v>150</v>
      </c>
    </row>
    <row r="30" spans="1:26" x14ac:dyDescent="0.3">
      <c r="A30" s="18" t="s">
        <v>35</v>
      </c>
      <c r="B30" s="19">
        <f t="shared" si="1"/>
        <v>440</v>
      </c>
      <c r="C30" s="19">
        <f t="shared" si="2"/>
        <v>1150</v>
      </c>
      <c r="D30" s="17">
        <f t="shared" si="0"/>
        <v>1590</v>
      </c>
      <c r="F30" s="18" t="s">
        <v>35</v>
      </c>
      <c r="G30" s="19">
        <v>380</v>
      </c>
      <c r="H30" s="19">
        <v>385</v>
      </c>
      <c r="I30" s="19">
        <v>370</v>
      </c>
      <c r="J30" s="19">
        <v>400</v>
      </c>
      <c r="K30" s="19">
        <v>230</v>
      </c>
      <c r="L30" s="62">
        <v>310</v>
      </c>
      <c r="M30" s="62">
        <v>0</v>
      </c>
      <c r="N30" s="17">
        <f t="shared" si="3"/>
        <v>2075</v>
      </c>
      <c r="P30" s="18" t="s">
        <v>35</v>
      </c>
      <c r="Q30" s="17">
        <f t="shared" si="4"/>
        <v>560</v>
      </c>
      <c r="S30" s="18" t="s">
        <v>35</v>
      </c>
      <c r="T30" s="17">
        <f t="shared" si="5"/>
        <v>530</v>
      </c>
      <c r="V30" s="18" t="s">
        <v>35</v>
      </c>
      <c r="W30" s="17">
        <f t="shared" si="6"/>
        <v>125</v>
      </c>
      <c r="Y30" s="18" t="s">
        <v>35</v>
      </c>
      <c r="Z30" s="17">
        <f t="shared" si="7"/>
        <v>150</v>
      </c>
    </row>
    <row r="31" spans="1:26" x14ac:dyDescent="0.3">
      <c r="A31" s="18" t="s">
        <v>36</v>
      </c>
      <c r="B31" s="19">
        <f t="shared" si="1"/>
        <v>440</v>
      </c>
      <c r="C31" s="19">
        <f t="shared" si="2"/>
        <v>1150</v>
      </c>
      <c r="D31" s="17">
        <f t="shared" si="0"/>
        <v>1590</v>
      </c>
      <c r="F31" s="18" t="s">
        <v>36</v>
      </c>
      <c r="G31" s="19">
        <v>380</v>
      </c>
      <c r="H31" s="19">
        <v>385</v>
      </c>
      <c r="I31" s="19">
        <v>370</v>
      </c>
      <c r="J31" s="19">
        <v>400</v>
      </c>
      <c r="K31" s="19">
        <v>230</v>
      </c>
      <c r="L31" s="62">
        <v>310</v>
      </c>
      <c r="M31" s="62">
        <v>0</v>
      </c>
      <c r="N31" s="17">
        <f t="shared" si="3"/>
        <v>2075</v>
      </c>
      <c r="P31" s="18" t="s">
        <v>36</v>
      </c>
      <c r="Q31" s="17">
        <f t="shared" si="4"/>
        <v>560</v>
      </c>
      <c r="S31" s="18" t="s">
        <v>36</v>
      </c>
      <c r="T31" s="17">
        <f t="shared" si="5"/>
        <v>530</v>
      </c>
      <c r="V31" s="18" t="s">
        <v>36</v>
      </c>
      <c r="W31" s="17">
        <f t="shared" si="6"/>
        <v>125</v>
      </c>
      <c r="Y31" s="18" t="s">
        <v>36</v>
      </c>
      <c r="Z31" s="17">
        <f t="shared" si="7"/>
        <v>150</v>
      </c>
    </row>
    <row r="32" spans="1:26" x14ac:dyDescent="0.3">
      <c r="A32" s="18" t="s">
        <v>37</v>
      </c>
      <c r="B32" s="19">
        <v>480</v>
      </c>
      <c r="C32" s="19">
        <v>1240</v>
      </c>
      <c r="D32" s="17">
        <f t="shared" si="0"/>
        <v>1720</v>
      </c>
      <c r="F32" s="18" t="s">
        <v>37</v>
      </c>
      <c r="G32" s="19">
        <v>380</v>
      </c>
      <c r="H32" s="19">
        <v>480</v>
      </c>
      <c r="I32" s="19">
        <v>460</v>
      </c>
      <c r="J32" s="19">
        <v>380</v>
      </c>
      <c r="K32" s="19">
        <v>350</v>
      </c>
      <c r="L32" s="62">
        <v>380</v>
      </c>
      <c r="M32" s="62">
        <v>160</v>
      </c>
      <c r="N32" s="17">
        <f t="shared" si="3"/>
        <v>2590</v>
      </c>
      <c r="P32" s="18" t="s">
        <v>37</v>
      </c>
      <c r="Q32" s="17">
        <f t="shared" si="4"/>
        <v>560</v>
      </c>
      <c r="S32" s="18" t="s">
        <v>37</v>
      </c>
      <c r="T32" s="17">
        <f t="shared" si="5"/>
        <v>530</v>
      </c>
      <c r="V32" s="18" t="s">
        <v>37</v>
      </c>
      <c r="W32" s="17">
        <v>140</v>
      </c>
      <c r="Y32" s="18" t="s">
        <v>37</v>
      </c>
      <c r="Z32" s="17">
        <f t="shared" si="7"/>
        <v>150</v>
      </c>
    </row>
    <row r="33" spans="1:26" x14ac:dyDescent="0.3">
      <c r="A33" s="18" t="s">
        <v>38</v>
      </c>
      <c r="B33" s="19">
        <f t="shared" si="1"/>
        <v>480</v>
      </c>
      <c r="C33" s="19">
        <f>C32</f>
        <v>1240</v>
      </c>
      <c r="D33" s="17">
        <f t="shared" si="0"/>
        <v>1720</v>
      </c>
      <c r="F33" s="18" t="s">
        <v>38</v>
      </c>
      <c r="G33" s="19">
        <v>380</v>
      </c>
      <c r="H33" s="19">
        <v>480</v>
      </c>
      <c r="I33" s="19">
        <v>460</v>
      </c>
      <c r="J33" s="19">
        <v>380</v>
      </c>
      <c r="K33" s="19">
        <v>350</v>
      </c>
      <c r="L33" s="62">
        <v>380</v>
      </c>
      <c r="M33" s="62">
        <v>160</v>
      </c>
      <c r="N33" s="17">
        <f t="shared" si="3"/>
        <v>2590</v>
      </c>
      <c r="P33" s="18" t="s">
        <v>38</v>
      </c>
      <c r="Q33" s="17">
        <f t="shared" si="4"/>
        <v>560</v>
      </c>
      <c r="S33" s="18" t="s">
        <v>38</v>
      </c>
      <c r="T33" s="17">
        <f t="shared" si="5"/>
        <v>530</v>
      </c>
      <c r="V33" s="18" t="s">
        <v>38</v>
      </c>
      <c r="W33" s="17">
        <f t="shared" si="6"/>
        <v>140</v>
      </c>
      <c r="Y33" s="18" t="s">
        <v>38</v>
      </c>
      <c r="Z33" s="17">
        <f t="shared" si="7"/>
        <v>150</v>
      </c>
    </row>
    <row r="34" spans="1:26" x14ac:dyDescent="0.3">
      <c r="A34" s="20" t="s">
        <v>48</v>
      </c>
      <c r="B34" s="21">
        <f>SUM(B10:B33)</f>
        <v>11280</v>
      </c>
      <c r="C34" s="21">
        <f>SUM(C10:C33)</f>
        <v>29220</v>
      </c>
      <c r="D34" s="22">
        <f>SUM(D10:D33)</f>
        <v>40500</v>
      </c>
      <c r="E34" s="23"/>
      <c r="F34" s="20" t="s">
        <v>48</v>
      </c>
      <c r="G34" s="21">
        <f t="shared" ref="G34:N34" si="8">SUM(G10:G33)</f>
        <v>9120</v>
      </c>
      <c r="H34" s="21">
        <f t="shared" si="8"/>
        <v>11140</v>
      </c>
      <c r="I34" s="21">
        <f t="shared" si="8"/>
        <v>10680</v>
      </c>
      <c r="J34" s="21">
        <f t="shared" si="8"/>
        <v>9200</v>
      </c>
      <c r="K34" s="21">
        <f t="shared" si="8"/>
        <v>7920</v>
      </c>
      <c r="L34" s="21">
        <f t="shared" si="8"/>
        <v>8840</v>
      </c>
      <c r="M34" s="21">
        <f t="shared" si="8"/>
        <v>3200</v>
      </c>
      <c r="N34" s="21">
        <f t="shared" si="8"/>
        <v>60100</v>
      </c>
      <c r="O34" s="23"/>
      <c r="P34" s="24" t="s">
        <v>48</v>
      </c>
      <c r="Q34" s="22">
        <f>SUM(Q10:Q33)</f>
        <v>13440</v>
      </c>
      <c r="R34" s="23"/>
      <c r="S34" s="24" t="s">
        <v>48</v>
      </c>
      <c r="T34" s="22">
        <f>SUM(T10:T33)</f>
        <v>12720</v>
      </c>
      <c r="U34" s="23"/>
      <c r="V34" s="24" t="s">
        <v>48</v>
      </c>
      <c r="W34" s="22">
        <f>SUM(W10:W33)</f>
        <v>3270</v>
      </c>
      <c r="Y34" s="24" t="s">
        <v>48</v>
      </c>
      <c r="Z34" s="22">
        <f>SUM(Z10:Z33)</f>
        <v>3600</v>
      </c>
    </row>
    <row r="35" spans="1:26" ht="15" thickBot="1" x14ac:dyDescent="0.35">
      <c r="A35" s="47" t="s">
        <v>49</v>
      </c>
      <c r="B35" s="48">
        <f>+B34/24</f>
        <v>470</v>
      </c>
      <c r="C35" s="48">
        <f>+C34/24</f>
        <v>1217.5</v>
      </c>
      <c r="D35" s="49">
        <f>+D34/24</f>
        <v>1687.5</v>
      </c>
      <c r="F35" s="47" t="s">
        <v>49</v>
      </c>
      <c r="G35" s="48">
        <f t="shared" ref="G35:N35" si="9">+G34/24</f>
        <v>380</v>
      </c>
      <c r="H35" s="48">
        <f t="shared" si="9"/>
        <v>464.16666666666669</v>
      </c>
      <c r="I35" s="48">
        <f t="shared" si="9"/>
        <v>445</v>
      </c>
      <c r="J35" s="48">
        <f t="shared" si="9"/>
        <v>383.33333333333331</v>
      </c>
      <c r="K35" s="48">
        <f>+K34/24</f>
        <v>330</v>
      </c>
      <c r="L35" s="48">
        <f>+L34/24</f>
        <v>368.33333333333331</v>
      </c>
      <c r="M35" s="48">
        <f>+M34/24</f>
        <v>133.33333333333334</v>
      </c>
      <c r="N35" s="49">
        <f t="shared" si="9"/>
        <v>2504.1666666666665</v>
      </c>
      <c r="P35" s="25" t="s">
        <v>49</v>
      </c>
      <c r="Q35" s="49">
        <f>+Q34/24</f>
        <v>560</v>
      </c>
      <c r="S35" s="25" t="s">
        <v>49</v>
      </c>
      <c r="T35" s="49">
        <f>+T34/24</f>
        <v>530</v>
      </c>
      <c r="V35" s="25" t="s">
        <v>49</v>
      </c>
      <c r="W35" s="49">
        <f>+W34/24</f>
        <v>136.25</v>
      </c>
      <c r="Y35" s="25" t="s">
        <v>49</v>
      </c>
      <c r="Z35" s="49">
        <f>+Z34/24</f>
        <v>150</v>
      </c>
    </row>
    <row r="37" spans="1:26" x14ac:dyDescent="0.3">
      <c r="A37" s="11"/>
      <c r="B37" s="4"/>
      <c r="C37" s="4"/>
      <c r="D37" s="4"/>
      <c r="E37" s="4"/>
      <c r="F37" s="11"/>
      <c r="G37" s="11"/>
      <c r="H37" s="11"/>
      <c r="I37" s="11"/>
      <c r="J37" s="11"/>
      <c r="K37" s="11"/>
      <c r="L37" s="11"/>
      <c r="M37" s="11"/>
      <c r="N37" s="4"/>
      <c r="O37" s="4"/>
      <c r="Q37" s="11"/>
      <c r="R37" s="9" t="s">
        <v>91</v>
      </c>
      <c r="S37" s="9"/>
      <c r="T37" s="11"/>
      <c r="U37" s="11"/>
      <c r="W37" s="4"/>
    </row>
    <row r="38" spans="1:26" x14ac:dyDescent="0.3">
      <c r="A38" s="11"/>
      <c r="B38" s="4"/>
      <c r="C38" s="4"/>
      <c r="D38" s="10" t="s">
        <v>61</v>
      </c>
      <c r="E38" s="4"/>
      <c r="F38" s="11"/>
      <c r="G38" s="11"/>
      <c r="H38" s="11"/>
      <c r="I38" s="11"/>
      <c r="J38" s="11"/>
      <c r="K38" s="11"/>
      <c r="L38" s="11"/>
      <c r="M38" s="11"/>
      <c r="N38" s="4"/>
      <c r="O38" s="4"/>
      <c r="Q38" s="11"/>
      <c r="R38" s="9" t="s">
        <v>63</v>
      </c>
      <c r="S38" s="9"/>
      <c r="T38" s="11"/>
      <c r="U38" s="11"/>
      <c r="W38" s="4"/>
    </row>
    <row r="39" spans="1:26" x14ac:dyDescent="0.3">
      <c r="A39" s="11"/>
      <c r="B39" s="4"/>
      <c r="C39" s="4"/>
      <c r="D39" s="10"/>
      <c r="E39" s="4"/>
      <c r="F39" s="11"/>
      <c r="G39" s="11"/>
      <c r="H39" s="11"/>
      <c r="I39" s="11"/>
      <c r="J39" s="11"/>
      <c r="K39" s="11"/>
      <c r="L39" s="11"/>
      <c r="M39" s="11"/>
      <c r="N39" s="4"/>
      <c r="O39" s="4"/>
      <c r="Q39" s="11"/>
      <c r="R39" s="11"/>
      <c r="S39" s="11"/>
      <c r="T39" s="11"/>
      <c r="U39" s="11"/>
      <c r="W39" s="4"/>
    </row>
    <row r="40" spans="1:26" x14ac:dyDescent="0.3">
      <c r="A40" s="11"/>
      <c r="B40" s="4"/>
      <c r="C40" s="4"/>
      <c r="D40" s="10"/>
      <c r="E40" s="4"/>
      <c r="F40" s="11"/>
      <c r="G40" s="11"/>
      <c r="H40" s="11"/>
      <c r="I40" s="11"/>
      <c r="J40" s="11"/>
      <c r="K40" s="11"/>
      <c r="L40" s="11"/>
      <c r="M40" s="11"/>
      <c r="N40" s="4"/>
      <c r="O40" s="4"/>
      <c r="Q40" s="11"/>
      <c r="R40" s="11"/>
      <c r="S40" s="11"/>
      <c r="T40" s="11"/>
      <c r="U40" s="11"/>
      <c r="W40" s="4"/>
    </row>
    <row r="41" spans="1:26" x14ac:dyDescent="0.3">
      <c r="A41" s="11"/>
      <c r="B41" s="4"/>
      <c r="C41" s="4"/>
      <c r="D41" s="10"/>
      <c r="E41" s="4"/>
      <c r="F41" s="11"/>
      <c r="G41" s="11"/>
      <c r="H41" s="11"/>
      <c r="I41" s="11"/>
      <c r="J41" s="11"/>
      <c r="K41" s="11"/>
      <c r="L41" s="11"/>
      <c r="M41" s="11"/>
      <c r="N41" s="4"/>
      <c r="O41" s="4"/>
      <c r="Q41" s="11"/>
      <c r="R41" s="11"/>
      <c r="S41" s="11"/>
      <c r="T41" s="11"/>
      <c r="U41" s="11"/>
      <c r="W41" s="4"/>
    </row>
    <row r="42" spans="1:26" x14ac:dyDescent="0.3">
      <c r="A42" s="11"/>
      <c r="B42" s="4"/>
      <c r="C42" s="4"/>
      <c r="D42" s="26" t="s">
        <v>77</v>
      </c>
      <c r="E42" s="4"/>
      <c r="F42" s="11"/>
      <c r="G42" s="11"/>
      <c r="H42" s="11"/>
      <c r="I42" s="11"/>
      <c r="J42" s="11"/>
      <c r="K42" s="11"/>
      <c r="L42" s="11"/>
      <c r="M42" s="11"/>
      <c r="N42" s="4"/>
      <c r="O42" s="40" t="s">
        <v>76</v>
      </c>
      <c r="P42" s="39"/>
      <c r="Q42" s="4"/>
      <c r="R42" s="40"/>
      <c r="S42" s="50"/>
      <c r="T42" s="70" t="s">
        <v>90</v>
      </c>
      <c r="W42" s="4"/>
    </row>
    <row r="43" spans="1:26" x14ac:dyDescent="0.3">
      <c r="A43" s="11"/>
      <c r="B43" s="4"/>
      <c r="C43" s="4"/>
      <c r="D43" s="10" t="s">
        <v>78</v>
      </c>
      <c r="E43" s="4"/>
      <c r="F43" s="11"/>
      <c r="G43" s="11"/>
      <c r="H43" s="11"/>
      <c r="I43" s="11"/>
      <c r="J43" s="11"/>
      <c r="K43" s="11"/>
      <c r="L43" s="11"/>
      <c r="M43" s="11"/>
      <c r="N43" s="4"/>
      <c r="O43" s="9" t="s">
        <v>79</v>
      </c>
      <c r="P43" s="11"/>
      <c r="Q43" s="4"/>
      <c r="R43" s="9"/>
      <c r="S43" s="9"/>
      <c r="T43" s="9" t="s">
        <v>39</v>
      </c>
      <c r="W43" s="4"/>
    </row>
    <row r="45" spans="1:26" ht="15" thickBot="1" x14ac:dyDescent="0.35"/>
    <row r="46" spans="1:26" ht="15.6" x14ac:dyDescent="0.3">
      <c r="F46" s="166" t="s">
        <v>53</v>
      </c>
      <c r="G46" s="167"/>
      <c r="H46" s="167"/>
      <c r="I46" s="167"/>
      <c r="J46" s="167"/>
      <c r="K46" s="167"/>
      <c r="L46" s="167"/>
      <c r="M46" s="167"/>
      <c r="N46" s="168"/>
    </row>
    <row r="47" spans="1:26" x14ac:dyDescent="0.3">
      <c r="F47" s="163" t="s">
        <v>0</v>
      </c>
      <c r="G47" s="158" t="s">
        <v>52</v>
      </c>
      <c r="H47" s="158"/>
      <c r="I47" s="158"/>
      <c r="J47" s="158"/>
      <c r="K47" s="158"/>
      <c r="L47" s="159"/>
      <c r="M47" s="159"/>
      <c r="N47" s="160"/>
    </row>
    <row r="48" spans="1:26" x14ac:dyDescent="0.3">
      <c r="F48" s="163"/>
      <c r="G48" s="16" t="s">
        <v>41</v>
      </c>
      <c r="H48" s="16" t="s">
        <v>42</v>
      </c>
      <c r="I48" s="16" t="s">
        <v>44</v>
      </c>
      <c r="J48" s="16" t="s">
        <v>45</v>
      </c>
      <c r="K48" s="16" t="s">
        <v>46</v>
      </c>
      <c r="L48" s="61" t="s">
        <v>82</v>
      </c>
      <c r="M48" s="61" t="s">
        <v>83</v>
      </c>
      <c r="N48" s="17" t="s">
        <v>43</v>
      </c>
    </row>
    <row r="49" spans="6:14" x14ac:dyDescent="0.3">
      <c r="F49" s="18" t="s">
        <v>12</v>
      </c>
      <c r="G49" s="19">
        <v>363</v>
      </c>
      <c r="H49" s="19">
        <v>478</v>
      </c>
      <c r="I49" s="19">
        <v>459</v>
      </c>
      <c r="J49" s="19">
        <v>380</v>
      </c>
      <c r="K49" s="19">
        <v>347</v>
      </c>
      <c r="L49" s="62">
        <v>383</v>
      </c>
      <c r="M49" s="62">
        <v>156</v>
      </c>
      <c r="N49" s="65">
        <f>SUM(G49:M49)</f>
        <v>2566</v>
      </c>
    </row>
    <row r="50" spans="6:14" x14ac:dyDescent="0.3">
      <c r="F50" s="18" t="s">
        <v>13</v>
      </c>
      <c r="G50" s="19">
        <v>358</v>
      </c>
      <c r="H50" s="19">
        <v>487</v>
      </c>
      <c r="I50" s="19">
        <v>465</v>
      </c>
      <c r="J50" s="19">
        <v>382</v>
      </c>
      <c r="K50" s="19">
        <v>351</v>
      </c>
      <c r="L50" s="62">
        <v>389</v>
      </c>
      <c r="M50" s="62">
        <v>156</v>
      </c>
      <c r="N50" s="65">
        <f>SUM(G50:M50)</f>
        <v>2588</v>
      </c>
    </row>
    <row r="51" spans="6:14" x14ac:dyDescent="0.3">
      <c r="F51" s="18" t="s">
        <v>14</v>
      </c>
      <c r="G51" s="19">
        <v>368</v>
      </c>
      <c r="H51" s="19">
        <v>489</v>
      </c>
      <c r="I51" s="19">
        <v>463</v>
      </c>
      <c r="J51" s="19">
        <v>383</v>
      </c>
      <c r="K51" s="19">
        <v>352</v>
      </c>
      <c r="L51" s="62">
        <v>400</v>
      </c>
      <c r="M51" s="62">
        <v>166</v>
      </c>
      <c r="N51" s="65">
        <f t="shared" ref="N51:N72" si="10">SUM(G51:M51)</f>
        <v>2621</v>
      </c>
    </row>
    <row r="52" spans="6:14" x14ac:dyDescent="0.3">
      <c r="F52" s="18" t="s">
        <v>15</v>
      </c>
      <c r="G52" s="19">
        <v>375</v>
      </c>
      <c r="H52" s="19">
        <v>479</v>
      </c>
      <c r="I52" s="19">
        <v>458</v>
      </c>
      <c r="J52" s="19">
        <v>382</v>
      </c>
      <c r="K52" s="19">
        <v>349</v>
      </c>
      <c r="L52" s="62">
        <v>395</v>
      </c>
      <c r="M52" s="62">
        <v>158</v>
      </c>
      <c r="N52" s="65">
        <f t="shared" si="10"/>
        <v>2596</v>
      </c>
    </row>
    <row r="53" spans="6:14" x14ac:dyDescent="0.3">
      <c r="F53" s="18" t="s">
        <v>16</v>
      </c>
      <c r="G53" s="19">
        <v>376</v>
      </c>
      <c r="H53" s="19">
        <v>475</v>
      </c>
      <c r="I53" s="19">
        <v>466</v>
      </c>
      <c r="J53" s="19">
        <v>385</v>
      </c>
      <c r="K53" s="19">
        <v>350</v>
      </c>
      <c r="L53" s="62">
        <v>401</v>
      </c>
      <c r="M53" s="62">
        <v>165</v>
      </c>
      <c r="N53" s="65">
        <f t="shared" si="10"/>
        <v>2618</v>
      </c>
    </row>
    <row r="54" spans="6:14" x14ac:dyDescent="0.3">
      <c r="F54" s="18" t="s">
        <v>17</v>
      </c>
      <c r="G54" s="19">
        <v>370</v>
      </c>
      <c r="H54" s="19">
        <v>470</v>
      </c>
      <c r="I54" s="19">
        <v>461</v>
      </c>
      <c r="J54" s="19">
        <v>386</v>
      </c>
      <c r="K54" s="19">
        <v>345</v>
      </c>
      <c r="L54" s="62">
        <v>400</v>
      </c>
      <c r="M54" s="62">
        <v>162</v>
      </c>
      <c r="N54" s="65">
        <f t="shared" si="10"/>
        <v>2594</v>
      </c>
    </row>
    <row r="55" spans="6:14" x14ac:dyDescent="0.3">
      <c r="F55" s="18" t="s">
        <v>19</v>
      </c>
      <c r="G55" s="19">
        <v>371</v>
      </c>
      <c r="H55" s="19">
        <v>473</v>
      </c>
      <c r="I55" s="19">
        <v>460</v>
      </c>
      <c r="J55" s="19">
        <v>382</v>
      </c>
      <c r="K55" s="19">
        <v>348</v>
      </c>
      <c r="L55" s="62">
        <v>386</v>
      </c>
      <c r="M55" s="62">
        <v>136</v>
      </c>
      <c r="N55" s="17">
        <f t="shared" si="10"/>
        <v>2556</v>
      </c>
    </row>
    <row r="56" spans="6:14" x14ac:dyDescent="0.3">
      <c r="F56" s="18" t="s">
        <v>20</v>
      </c>
      <c r="G56" s="19">
        <v>372</v>
      </c>
      <c r="H56" s="19">
        <v>474</v>
      </c>
      <c r="I56" s="19">
        <v>463</v>
      </c>
      <c r="J56" s="19">
        <v>380</v>
      </c>
      <c r="K56" s="19">
        <v>346</v>
      </c>
      <c r="L56" s="62">
        <v>386</v>
      </c>
      <c r="M56" s="62">
        <v>134</v>
      </c>
      <c r="N56" s="17">
        <f t="shared" si="10"/>
        <v>2555</v>
      </c>
    </row>
    <row r="57" spans="6:14" x14ac:dyDescent="0.3">
      <c r="F57" s="18" t="s">
        <v>21</v>
      </c>
      <c r="G57" s="19">
        <v>371</v>
      </c>
      <c r="H57" s="19">
        <v>473</v>
      </c>
      <c r="I57" s="19">
        <v>462</v>
      </c>
      <c r="J57" s="19">
        <v>378</v>
      </c>
      <c r="K57" s="19">
        <v>344</v>
      </c>
      <c r="L57" s="62">
        <v>380</v>
      </c>
      <c r="M57" s="62">
        <v>129</v>
      </c>
      <c r="N57" s="17">
        <f t="shared" si="10"/>
        <v>2537</v>
      </c>
    </row>
    <row r="58" spans="6:14" x14ac:dyDescent="0.3">
      <c r="F58" s="18" t="s">
        <v>23</v>
      </c>
      <c r="G58" s="19">
        <v>370</v>
      </c>
      <c r="H58" s="19">
        <v>474</v>
      </c>
      <c r="I58" s="19">
        <v>461</v>
      </c>
      <c r="J58" s="19">
        <v>377</v>
      </c>
      <c r="K58" s="19">
        <v>340</v>
      </c>
      <c r="L58" s="62">
        <v>378</v>
      </c>
      <c r="M58" s="62">
        <v>134</v>
      </c>
      <c r="N58" s="17">
        <f t="shared" si="10"/>
        <v>2534</v>
      </c>
    </row>
    <row r="59" spans="6:14" x14ac:dyDescent="0.3">
      <c r="F59" s="18" t="s">
        <v>24</v>
      </c>
      <c r="G59" s="19">
        <v>371</v>
      </c>
      <c r="H59" s="19">
        <v>475</v>
      </c>
      <c r="I59" s="19">
        <v>470</v>
      </c>
      <c r="J59" s="19">
        <v>378</v>
      </c>
      <c r="K59" s="19">
        <v>340</v>
      </c>
      <c r="L59" s="62">
        <v>376</v>
      </c>
      <c r="M59" s="62">
        <v>129</v>
      </c>
      <c r="N59" s="17">
        <f t="shared" si="10"/>
        <v>2539</v>
      </c>
    </row>
    <row r="60" spans="6:14" x14ac:dyDescent="0.3">
      <c r="F60" s="18" t="s">
        <v>25</v>
      </c>
      <c r="G60" s="19">
        <v>371</v>
      </c>
      <c r="H60" s="19">
        <v>473</v>
      </c>
      <c r="I60" s="19">
        <v>459</v>
      </c>
      <c r="J60" s="19">
        <v>372</v>
      </c>
      <c r="K60" s="19">
        <v>339</v>
      </c>
      <c r="L60" s="62">
        <v>388</v>
      </c>
      <c r="M60" s="62">
        <v>156</v>
      </c>
      <c r="N60" s="17">
        <f t="shared" si="10"/>
        <v>2558</v>
      </c>
    </row>
    <row r="61" spans="6:14" x14ac:dyDescent="0.3">
      <c r="F61" s="18" t="s">
        <v>26</v>
      </c>
      <c r="G61" s="19">
        <v>372</v>
      </c>
      <c r="H61" s="19">
        <v>475</v>
      </c>
      <c r="I61" s="19">
        <v>458</v>
      </c>
      <c r="J61" s="19">
        <v>372</v>
      </c>
      <c r="K61" s="19">
        <v>346</v>
      </c>
      <c r="L61" s="62">
        <v>390</v>
      </c>
      <c r="M61" s="62">
        <v>155</v>
      </c>
      <c r="N61" s="17">
        <f t="shared" si="10"/>
        <v>2568</v>
      </c>
    </row>
    <row r="62" spans="6:14" x14ac:dyDescent="0.3">
      <c r="F62" s="18" t="s">
        <v>27</v>
      </c>
      <c r="G62" s="19">
        <v>374</v>
      </c>
      <c r="H62" s="19">
        <v>477</v>
      </c>
      <c r="I62" s="19">
        <v>458</v>
      </c>
      <c r="J62" s="19">
        <v>377</v>
      </c>
      <c r="K62" s="19">
        <v>345</v>
      </c>
      <c r="L62" s="62">
        <v>394</v>
      </c>
      <c r="M62" s="62">
        <v>154</v>
      </c>
      <c r="N62" s="17">
        <f t="shared" si="10"/>
        <v>2579</v>
      </c>
    </row>
    <row r="63" spans="6:14" x14ac:dyDescent="0.3">
      <c r="F63" s="18" t="s">
        <v>28</v>
      </c>
      <c r="G63" s="19">
        <v>374</v>
      </c>
      <c r="H63" s="19">
        <v>478</v>
      </c>
      <c r="I63" s="19">
        <v>457</v>
      </c>
      <c r="J63" s="19">
        <v>377</v>
      </c>
      <c r="K63" s="19">
        <v>345</v>
      </c>
      <c r="L63" s="62">
        <v>396</v>
      </c>
      <c r="M63" s="62">
        <v>157</v>
      </c>
      <c r="N63" s="17">
        <f t="shared" si="10"/>
        <v>2584</v>
      </c>
    </row>
    <row r="64" spans="6:14" x14ac:dyDescent="0.3">
      <c r="F64" s="18" t="s">
        <v>29</v>
      </c>
      <c r="G64" s="19">
        <v>375</v>
      </c>
      <c r="H64" s="19">
        <v>479</v>
      </c>
      <c r="I64" s="19">
        <v>458</v>
      </c>
      <c r="J64" s="19">
        <v>378</v>
      </c>
      <c r="K64" s="19">
        <v>342</v>
      </c>
      <c r="L64" s="62">
        <v>392</v>
      </c>
      <c r="M64" s="62">
        <v>153</v>
      </c>
      <c r="N64" s="17">
        <f t="shared" si="10"/>
        <v>2577</v>
      </c>
    </row>
    <row r="65" spans="6:14" x14ac:dyDescent="0.3">
      <c r="F65" s="18" t="s">
        <v>30</v>
      </c>
      <c r="G65" s="19">
        <v>375</v>
      </c>
      <c r="H65" s="19">
        <v>472</v>
      </c>
      <c r="I65" s="19">
        <v>453</v>
      </c>
      <c r="J65" s="19">
        <v>370</v>
      </c>
      <c r="K65" s="19">
        <v>334</v>
      </c>
      <c r="L65" s="62">
        <v>387</v>
      </c>
      <c r="M65" s="62">
        <v>149</v>
      </c>
      <c r="N65" s="17">
        <f t="shared" si="10"/>
        <v>2540</v>
      </c>
    </row>
    <row r="66" spans="6:14" x14ac:dyDescent="0.3">
      <c r="F66" s="18" t="s">
        <v>31</v>
      </c>
      <c r="G66" s="19">
        <v>377</v>
      </c>
      <c r="H66" s="19">
        <v>477</v>
      </c>
      <c r="I66" s="19">
        <v>458</v>
      </c>
      <c r="J66" s="19">
        <v>374</v>
      </c>
      <c r="K66" s="19">
        <v>336</v>
      </c>
      <c r="L66" s="62">
        <v>387</v>
      </c>
      <c r="M66" s="62">
        <v>147</v>
      </c>
      <c r="N66" s="17">
        <f t="shared" si="10"/>
        <v>2556</v>
      </c>
    </row>
    <row r="67" spans="6:14" x14ac:dyDescent="0.3">
      <c r="F67" s="18" t="s">
        <v>32</v>
      </c>
      <c r="G67" s="19">
        <v>383</v>
      </c>
      <c r="H67" s="19">
        <v>385</v>
      </c>
      <c r="I67" s="19">
        <v>378</v>
      </c>
      <c r="J67" s="19">
        <v>401</v>
      </c>
      <c r="K67" s="19">
        <v>227</v>
      </c>
      <c r="L67" s="62">
        <v>310</v>
      </c>
      <c r="M67" s="62">
        <v>0</v>
      </c>
      <c r="N67" s="17">
        <f t="shared" si="10"/>
        <v>2084</v>
      </c>
    </row>
    <row r="68" spans="6:14" x14ac:dyDescent="0.3">
      <c r="F68" s="18" t="s">
        <v>33</v>
      </c>
      <c r="G68" s="19">
        <v>380</v>
      </c>
      <c r="H68" s="19">
        <v>383</v>
      </c>
      <c r="I68" s="19">
        <v>376</v>
      </c>
      <c r="J68" s="19">
        <v>396</v>
      </c>
      <c r="K68" s="19">
        <v>225</v>
      </c>
      <c r="L68" s="62">
        <v>303</v>
      </c>
      <c r="M68" s="62">
        <v>0</v>
      </c>
      <c r="N68" s="17">
        <f t="shared" si="10"/>
        <v>2063</v>
      </c>
    </row>
    <row r="69" spans="6:14" x14ac:dyDescent="0.3">
      <c r="F69" s="18" t="s">
        <v>35</v>
      </c>
      <c r="G69" s="19">
        <v>381</v>
      </c>
      <c r="H69" s="19">
        <v>388</v>
      </c>
      <c r="I69" s="19">
        <v>377</v>
      </c>
      <c r="J69" s="19">
        <v>402</v>
      </c>
      <c r="K69" s="19">
        <v>226</v>
      </c>
      <c r="L69" s="62">
        <v>302</v>
      </c>
      <c r="M69" s="62">
        <v>0</v>
      </c>
      <c r="N69" s="17">
        <f t="shared" si="10"/>
        <v>2076</v>
      </c>
    </row>
    <row r="70" spans="6:14" x14ac:dyDescent="0.3">
      <c r="F70" s="18" t="s">
        <v>36</v>
      </c>
      <c r="G70" s="19">
        <v>378</v>
      </c>
      <c r="H70" s="19">
        <v>381</v>
      </c>
      <c r="I70" s="19">
        <v>372</v>
      </c>
      <c r="J70" s="19">
        <v>400</v>
      </c>
      <c r="K70" s="19">
        <v>229</v>
      </c>
      <c r="L70" s="62">
        <v>301</v>
      </c>
      <c r="M70" s="62">
        <v>0</v>
      </c>
      <c r="N70" s="17">
        <f t="shared" si="10"/>
        <v>2061</v>
      </c>
    </row>
    <row r="71" spans="6:14" x14ac:dyDescent="0.3">
      <c r="F71" s="18" t="s">
        <v>37</v>
      </c>
      <c r="G71" s="19">
        <v>382</v>
      </c>
      <c r="H71" s="19">
        <v>381</v>
      </c>
      <c r="I71" s="19">
        <v>375</v>
      </c>
      <c r="J71" s="19">
        <v>400</v>
      </c>
      <c r="K71" s="19">
        <v>225</v>
      </c>
      <c r="L71" s="62">
        <v>298</v>
      </c>
      <c r="M71" s="62">
        <v>0</v>
      </c>
      <c r="N71" s="17">
        <f t="shared" si="10"/>
        <v>2061</v>
      </c>
    </row>
    <row r="72" spans="6:14" x14ac:dyDescent="0.3">
      <c r="F72" s="18" t="s">
        <v>38</v>
      </c>
      <c r="G72" s="19">
        <v>379</v>
      </c>
      <c r="H72" s="19">
        <v>482</v>
      </c>
      <c r="I72" s="19">
        <v>451</v>
      </c>
      <c r="J72" s="19">
        <v>402</v>
      </c>
      <c r="K72" s="19">
        <v>338</v>
      </c>
      <c r="L72" s="62">
        <v>293</v>
      </c>
      <c r="M72" s="62">
        <v>0</v>
      </c>
      <c r="N72" s="17">
        <f t="shared" si="10"/>
        <v>2345</v>
      </c>
    </row>
    <row r="73" spans="6:14" x14ac:dyDescent="0.3">
      <c r="F73" s="20" t="s">
        <v>48</v>
      </c>
      <c r="G73" s="21">
        <f>SUM(G49:G72)</f>
        <v>8966</v>
      </c>
      <c r="H73" s="21">
        <f>SUM(H49:H72)</f>
        <v>10978</v>
      </c>
      <c r="I73" s="21">
        <f>SUM(I49:I72)</f>
        <v>10618</v>
      </c>
      <c r="J73" s="21">
        <f>SUM(J49:J72)</f>
        <v>9214</v>
      </c>
      <c r="K73" s="21">
        <f>SUM(K49:K72)</f>
        <v>7669</v>
      </c>
      <c r="L73" s="63"/>
      <c r="M73" s="63"/>
      <c r="N73" s="22">
        <f>SUM(N49:N72)</f>
        <v>58956</v>
      </c>
    </row>
    <row r="74" spans="6:14" ht="15" thickBot="1" x14ac:dyDescent="0.35">
      <c r="F74" s="47" t="s">
        <v>49</v>
      </c>
      <c r="G74" s="48">
        <f>+G73/24</f>
        <v>373.58333333333331</v>
      </c>
      <c r="H74" s="48">
        <f>+H73/24</f>
        <v>457.41666666666669</v>
      </c>
      <c r="I74" s="48">
        <f>+I73/24</f>
        <v>442.41666666666669</v>
      </c>
      <c r="J74" s="48">
        <f>+J73/24</f>
        <v>383.91666666666669</v>
      </c>
      <c r="K74" s="48">
        <f>+K73/24</f>
        <v>319.54166666666669</v>
      </c>
      <c r="L74" s="64"/>
      <c r="M74" s="64"/>
      <c r="N74" s="49">
        <f>+N73/24</f>
        <v>2456.5</v>
      </c>
    </row>
  </sheetData>
  <mergeCells count="20">
    <mergeCell ref="F47:F48"/>
    <mergeCell ref="G47:N47"/>
    <mergeCell ref="P8:P9"/>
    <mergeCell ref="S8:S9"/>
    <mergeCell ref="V8:V9"/>
    <mergeCell ref="A3:Z3"/>
    <mergeCell ref="A4:Z4"/>
    <mergeCell ref="F46:N46"/>
    <mergeCell ref="A8:A9"/>
    <mergeCell ref="B8:D8"/>
    <mergeCell ref="F8:F9"/>
    <mergeCell ref="G8:N8"/>
    <mergeCell ref="A5:W5"/>
    <mergeCell ref="A7:D7"/>
    <mergeCell ref="F7:N7"/>
    <mergeCell ref="Y7:Z7"/>
    <mergeCell ref="Y8:Y9"/>
    <mergeCell ref="P7:Q7"/>
    <mergeCell ref="S7:T7"/>
    <mergeCell ref="V7:W7"/>
  </mergeCells>
  <phoneticPr fontId="18" type="noConversion"/>
  <printOptions horizontalCentered="1"/>
  <pageMargins left="0.27559055118110237" right="0.27559055118110237" top="0.19685039370078741" bottom="0.11811023622047245" header="0.23622047244094491" footer="0.27559055118110237"/>
  <pageSetup paperSize="256" scale="54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Y40"/>
  <sheetViews>
    <sheetView topLeftCell="E19" zoomScale="70" zoomScaleNormal="70" workbookViewId="0">
      <selection activeCell="G34" sqref="G34:P40"/>
    </sheetView>
  </sheetViews>
  <sheetFormatPr defaultColWidth="9.109375" defaultRowHeight="13.8" x14ac:dyDescent="0.3"/>
  <cols>
    <col min="1" max="1" width="9.33203125" style="11" customWidth="1"/>
    <col min="2" max="2" width="14.88671875" style="4" bestFit="1" customWidth="1"/>
    <col min="3" max="3" width="13.109375" style="4" bestFit="1" customWidth="1"/>
    <col min="4" max="4" width="17.44140625" style="4" customWidth="1"/>
    <col min="5" max="5" width="11.44140625" style="4" bestFit="1" customWidth="1"/>
    <col min="6" max="6" width="14.5546875" style="11" bestFit="1" customWidth="1"/>
    <col min="7" max="7" width="15.6640625" style="11" customWidth="1"/>
    <col min="8" max="8" width="17.109375" style="11" customWidth="1"/>
    <col min="9" max="9" width="12.109375" style="11" customWidth="1"/>
    <col min="10" max="10" width="12.6640625" style="11" customWidth="1"/>
    <col min="11" max="11" width="14.33203125" style="11" bestFit="1" customWidth="1"/>
    <col min="12" max="12" width="12.33203125" style="11" customWidth="1"/>
    <col min="13" max="13" width="10.33203125" style="11" customWidth="1"/>
    <col min="14" max="14" width="12.109375" style="11" customWidth="1"/>
    <col min="15" max="15" width="11.6640625" style="11" customWidth="1"/>
    <col min="16" max="16" width="10.33203125" style="11" customWidth="1"/>
    <col min="17" max="17" width="10.109375" style="11" customWidth="1"/>
    <col min="18" max="18" width="9.109375" style="4"/>
    <col min="19" max="19" width="10.33203125" style="4" customWidth="1"/>
    <col min="20" max="50" width="8.6640625" style="4" customWidth="1"/>
    <col min="51" max="51" width="12" style="4" customWidth="1"/>
    <col min="52" max="16384" width="9.109375" style="4"/>
  </cols>
  <sheetData>
    <row r="4" spans="1:51" ht="21" x14ac:dyDescent="0.4">
      <c r="A4" s="181" t="s">
        <v>40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S4" s="156" t="s">
        <v>66</v>
      </c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</row>
    <row r="5" spans="1:51" ht="18" x14ac:dyDescent="0.35">
      <c r="A5" s="182" t="s">
        <v>80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S5" s="157" t="s">
        <v>80</v>
      </c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</row>
    <row r="6" spans="1:51" ht="14.4" thickBot="1" x14ac:dyDescent="0.35">
      <c r="A6" s="72"/>
      <c r="B6" s="73"/>
      <c r="C6" s="73"/>
      <c r="D6" s="73"/>
      <c r="E6" s="73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S6" s="8"/>
      <c r="T6" s="7"/>
      <c r="U6" s="7"/>
      <c r="V6" s="7"/>
      <c r="W6" s="7"/>
      <c r="X6" s="7"/>
      <c r="Y6" s="7"/>
      <c r="Z6" s="7"/>
      <c r="AA6" s="7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1" ht="24.9" customHeight="1" thickTop="1" x14ac:dyDescent="0.35">
      <c r="A7" s="184" t="s">
        <v>0</v>
      </c>
      <c r="B7" s="186" t="s">
        <v>1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8"/>
      <c r="S7" s="178" t="s">
        <v>0</v>
      </c>
      <c r="T7" s="172" t="s">
        <v>2</v>
      </c>
      <c r="U7" s="172"/>
      <c r="V7" s="172" t="s">
        <v>3</v>
      </c>
      <c r="W7" s="172"/>
      <c r="X7" s="172" t="s">
        <v>4</v>
      </c>
      <c r="Y7" s="172"/>
      <c r="Z7" s="172" t="s">
        <v>5</v>
      </c>
      <c r="AA7" s="172"/>
      <c r="AB7" s="172" t="s">
        <v>6</v>
      </c>
      <c r="AC7" s="172"/>
      <c r="AD7" s="172" t="s">
        <v>68</v>
      </c>
      <c r="AE7" s="172"/>
      <c r="AF7" s="172" t="s">
        <v>69</v>
      </c>
      <c r="AG7" s="172"/>
      <c r="AH7" s="172" t="s">
        <v>74</v>
      </c>
      <c r="AI7" s="172"/>
      <c r="AJ7" s="172" t="s">
        <v>8</v>
      </c>
      <c r="AK7" s="172"/>
      <c r="AL7" s="172" t="s">
        <v>9</v>
      </c>
      <c r="AM7" s="172"/>
      <c r="AN7" s="172" t="s">
        <v>70</v>
      </c>
      <c r="AO7" s="172"/>
      <c r="AP7" s="172" t="s">
        <v>11</v>
      </c>
      <c r="AQ7" s="172"/>
      <c r="AR7" s="172" t="s">
        <v>71</v>
      </c>
      <c r="AS7" s="172"/>
      <c r="AT7" s="172" t="s">
        <v>72</v>
      </c>
      <c r="AU7" s="172"/>
      <c r="AV7" s="172" t="s">
        <v>64</v>
      </c>
      <c r="AW7" s="172"/>
      <c r="AX7" s="172" t="s">
        <v>73</v>
      </c>
      <c r="AY7" s="180"/>
    </row>
    <row r="8" spans="1:51" ht="24.9" customHeight="1" thickBot="1" x14ac:dyDescent="0.35">
      <c r="A8" s="185"/>
      <c r="B8" s="74" t="s">
        <v>2</v>
      </c>
      <c r="C8" s="75" t="s">
        <v>3</v>
      </c>
      <c r="D8" s="75" t="s">
        <v>4</v>
      </c>
      <c r="E8" s="75" t="s">
        <v>5</v>
      </c>
      <c r="F8" s="76" t="s">
        <v>6</v>
      </c>
      <c r="G8" s="76" t="s">
        <v>59</v>
      </c>
      <c r="H8" s="76" t="s">
        <v>60</v>
      </c>
      <c r="I8" s="76" t="s">
        <v>7</v>
      </c>
      <c r="J8" s="76" t="s">
        <v>8</v>
      </c>
      <c r="K8" s="76" t="s">
        <v>9</v>
      </c>
      <c r="L8" s="76" t="s">
        <v>10</v>
      </c>
      <c r="M8" s="76" t="s">
        <v>11</v>
      </c>
      <c r="N8" s="76" t="s">
        <v>57</v>
      </c>
      <c r="O8" s="76" t="s">
        <v>58</v>
      </c>
      <c r="P8" s="76" t="s">
        <v>64</v>
      </c>
      <c r="Q8" s="77" t="s">
        <v>87</v>
      </c>
      <c r="S8" s="179"/>
      <c r="T8" s="43" t="s">
        <v>75</v>
      </c>
      <c r="U8" s="108" t="s">
        <v>67</v>
      </c>
      <c r="V8" s="43" t="s">
        <v>75</v>
      </c>
      <c r="W8" s="108" t="s">
        <v>67</v>
      </c>
      <c r="X8" s="43" t="s">
        <v>75</v>
      </c>
      <c r="Y8" s="108" t="s">
        <v>67</v>
      </c>
      <c r="Z8" s="43" t="s">
        <v>75</v>
      </c>
      <c r="AA8" s="108" t="s">
        <v>67</v>
      </c>
      <c r="AB8" s="43" t="s">
        <v>75</v>
      </c>
      <c r="AC8" s="108" t="s">
        <v>67</v>
      </c>
      <c r="AD8" s="43" t="s">
        <v>75</v>
      </c>
      <c r="AE8" s="108" t="s">
        <v>67</v>
      </c>
      <c r="AF8" s="43" t="s">
        <v>75</v>
      </c>
      <c r="AG8" s="108" t="s">
        <v>67</v>
      </c>
      <c r="AH8" s="43" t="s">
        <v>75</v>
      </c>
      <c r="AI8" s="108" t="s">
        <v>67</v>
      </c>
      <c r="AJ8" s="43" t="s">
        <v>75</v>
      </c>
      <c r="AK8" s="108" t="s">
        <v>67</v>
      </c>
      <c r="AL8" s="43" t="s">
        <v>75</v>
      </c>
      <c r="AM8" s="108" t="s">
        <v>67</v>
      </c>
      <c r="AN8" s="43" t="s">
        <v>75</v>
      </c>
      <c r="AO8" s="108" t="s">
        <v>67</v>
      </c>
      <c r="AP8" s="43" t="s">
        <v>75</v>
      </c>
      <c r="AQ8" s="108" t="s">
        <v>67</v>
      </c>
      <c r="AR8" s="43" t="s">
        <v>75</v>
      </c>
      <c r="AS8" s="108" t="s">
        <v>67</v>
      </c>
      <c r="AT8" s="43" t="s">
        <v>75</v>
      </c>
      <c r="AU8" s="108" t="s">
        <v>67</v>
      </c>
      <c r="AV8" s="43" t="s">
        <v>75</v>
      </c>
      <c r="AW8" s="108" t="s">
        <v>67</v>
      </c>
      <c r="AX8" s="43" t="s">
        <v>75</v>
      </c>
      <c r="AY8" s="114" t="s">
        <v>67</v>
      </c>
    </row>
    <row r="9" spans="1:51" ht="24.9" customHeight="1" thickTop="1" x14ac:dyDescent="0.3">
      <c r="A9" s="78" t="s">
        <v>12</v>
      </c>
      <c r="B9" s="79">
        <v>2</v>
      </c>
      <c r="C9" s="79">
        <v>2</v>
      </c>
      <c r="D9" s="79">
        <v>3</v>
      </c>
      <c r="E9" s="79">
        <v>4</v>
      </c>
      <c r="F9" s="79">
        <v>3</v>
      </c>
      <c r="G9" s="79">
        <v>2</v>
      </c>
      <c r="H9" s="79">
        <v>3</v>
      </c>
      <c r="I9" s="79">
        <v>3</v>
      </c>
      <c r="J9" s="79">
        <v>1</v>
      </c>
      <c r="K9" s="79">
        <v>1</v>
      </c>
      <c r="L9" s="79">
        <v>2</v>
      </c>
      <c r="M9" s="79">
        <v>3</v>
      </c>
      <c r="N9" s="79">
        <v>2</v>
      </c>
      <c r="O9" s="79">
        <v>1</v>
      </c>
      <c r="P9" s="80">
        <v>2</v>
      </c>
      <c r="Q9" s="81">
        <v>2</v>
      </c>
      <c r="S9" s="37" t="s">
        <v>12</v>
      </c>
      <c r="T9" s="32">
        <v>2</v>
      </c>
      <c r="U9" s="109">
        <v>2</v>
      </c>
      <c r="V9" s="44">
        <v>1</v>
      </c>
      <c r="W9" s="107" t="s">
        <v>18</v>
      </c>
      <c r="X9" s="29">
        <v>3</v>
      </c>
      <c r="Y9" s="109">
        <v>2</v>
      </c>
      <c r="Z9" s="29">
        <v>4</v>
      </c>
      <c r="AA9" s="109">
        <v>4</v>
      </c>
      <c r="AB9" s="30">
        <v>3</v>
      </c>
      <c r="AC9" s="109">
        <v>3</v>
      </c>
      <c r="AD9" s="30">
        <v>2</v>
      </c>
      <c r="AE9" s="109">
        <v>2</v>
      </c>
      <c r="AF9" s="30">
        <v>3</v>
      </c>
      <c r="AG9" s="109">
        <v>3</v>
      </c>
      <c r="AH9" s="30">
        <v>3</v>
      </c>
      <c r="AI9" s="113">
        <v>3</v>
      </c>
      <c r="AJ9" s="30">
        <v>1</v>
      </c>
      <c r="AK9" s="113">
        <v>1</v>
      </c>
      <c r="AL9" s="30">
        <v>1</v>
      </c>
      <c r="AM9" s="109">
        <v>1</v>
      </c>
      <c r="AN9" s="30">
        <v>2</v>
      </c>
      <c r="AO9" s="109">
        <v>2</v>
      </c>
      <c r="AP9" s="30">
        <v>3</v>
      </c>
      <c r="AQ9" s="113">
        <v>3</v>
      </c>
      <c r="AR9" s="30">
        <v>2</v>
      </c>
      <c r="AS9" s="109">
        <v>2</v>
      </c>
      <c r="AT9" s="30">
        <v>1</v>
      </c>
      <c r="AU9" s="113">
        <v>1</v>
      </c>
      <c r="AV9" s="30">
        <v>2</v>
      </c>
      <c r="AW9" s="109">
        <v>1</v>
      </c>
      <c r="AX9" s="30">
        <v>2</v>
      </c>
      <c r="AY9" s="115">
        <v>2</v>
      </c>
    </row>
    <row r="10" spans="1:51" ht="24.9" customHeight="1" x14ac:dyDescent="0.3">
      <c r="A10" s="82" t="s">
        <v>13</v>
      </c>
      <c r="B10" s="83">
        <v>2</v>
      </c>
      <c r="C10" s="83">
        <v>2</v>
      </c>
      <c r="D10" s="83">
        <v>4</v>
      </c>
      <c r="E10" s="83">
        <v>4</v>
      </c>
      <c r="F10" s="83">
        <v>3</v>
      </c>
      <c r="G10" s="83">
        <v>3</v>
      </c>
      <c r="H10" s="83">
        <v>3</v>
      </c>
      <c r="I10" s="83">
        <v>3</v>
      </c>
      <c r="J10" s="83">
        <v>1</v>
      </c>
      <c r="K10" s="83">
        <v>2</v>
      </c>
      <c r="L10" s="83">
        <v>3</v>
      </c>
      <c r="M10" s="83">
        <v>3</v>
      </c>
      <c r="N10" s="83">
        <v>2</v>
      </c>
      <c r="O10" s="83">
        <v>1</v>
      </c>
      <c r="P10" s="84">
        <v>2</v>
      </c>
      <c r="Q10" s="85">
        <v>3</v>
      </c>
      <c r="S10" s="38" t="s">
        <v>13</v>
      </c>
      <c r="T10" s="33">
        <v>2</v>
      </c>
      <c r="U10" s="110">
        <v>2</v>
      </c>
      <c r="V10" s="12">
        <v>2</v>
      </c>
      <c r="W10" s="110">
        <v>1</v>
      </c>
      <c r="X10" s="12">
        <v>4</v>
      </c>
      <c r="Y10" s="110">
        <v>4</v>
      </c>
      <c r="Z10" s="12">
        <v>4</v>
      </c>
      <c r="AA10" s="110">
        <v>4</v>
      </c>
      <c r="AB10" s="13">
        <v>3</v>
      </c>
      <c r="AC10" s="110">
        <v>3</v>
      </c>
      <c r="AD10" s="13">
        <v>3</v>
      </c>
      <c r="AE10" s="110">
        <v>3</v>
      </c>
      <c r="AF10" s="13">
        <v>3</v>
      </c>
      <c r="AG10" s="110">
        <v>3</v>
      </c>
      <c r="AH10" s="13">
        <v>3</v>
      </c>
      <c r="AI10" s="113">
        <v>3</v>
      </c>
      <c r="AJ10" s="13">
        <v>1</v>
      </c>
      <c r="AK10" s="107">
        <v>1</v>
      </c>
      <c r="AL10" s="13">
        <v>2</v>
      </c>
      <c r="AM10" s="110">
        <v>2</v>
      </c>
      <c r="AN10" s="13">
        <v>3</v>
      </c>
      <c r="AO10" s="107">
        <v>3</v>
      </c>
      <c r="AP10" s="13">
        <v>3</v>
      </c>
      <c r="AQ10" s="113">
        <v>3</v>
      </c>
      <c r="AR10" s="13">
        <v>2</v>
      </c>
      <c r="AS10" s="110">
        <v>2</v>
      </c>
      <c r="AT10" s="13">
        <v>1</v>
      </c>
      <c r="AU10" s="107">
        <v>1</v>
      </c>
      <c r="AV10" s="13">
        <v>2</v>
      </c>
      <c r="AW10" s="110">
        <v>1</v>
      </c>
      <c r="AX10" s="13">
        <v>3</v>
      </c>
      <c r="AY10" s="117">
        <v>3</v>
      </c>
    </row>
    <row r="11" spans="1:51" ht="24.9" customHeight="1" x14ac:dyDescent="0.3">
      <c r="A11" s="82" t="s">
        <v>14</v>
      </c>
      <c r="B11" s="83">
        <v>2</v>
      </c>
      <c r="C11" s="83">
        <v>2</v>
      </c>
      <c r="D11" s="83">
        <v>4</v>
      </c>
      <c r="E11" s="83">
        <v>4</v>
      </c>
      <c r="F11" s="83">
        <v>3</v>
      </c>
      <c r="G11" s="83">
        <v>3</v>
      </c>
      <c r="H11" s="83">
        <v>3</v>
      </c>
      <c r="I11" s="83">
        <v>3</v>
      </c>
      <c r="J11" s="83">
        <v>1</v>
      </c>
      <c r="K11" s="83">
        <v>2</v>
      </c>
      <c r="L11" s="83">
        <v>3</v>
      </c>
      <c r="M11" s="83">
        <v>3</v>
      </c>
      <c r="N11" s="83">
        <v>2</v>
      </c>
      <c r="O11" s="83">
        <v>1</v>
      </c>
      <c r="P11" s="84">
        <v>2</v>
      </c>
      <c r="Q11" s="85">
        <v>3</v>
      </c>
      <c r="S11" s="38" t="s">
        <v>14</v>
      </c>
      <c r="T11" s="33">
        <v>2</v>
      </c>
      <c r="U11" s="110">
        <v>2</v>
      </c>
      <c r="V11" s="12">
        <v>2</v>
      </c>
      <c r="W11" s="110">
        <v>1</v>
      </c>
      <c r="X11" s="12">
        <v>4</v>
      </c>
      <c r="Y11" s="110">
        <v>4</v>
      </c>
      <c r="Z11" s="12">
        <v>4</v>
      </c>
      <c r="AA11" s="110">
        <v>4</v>
      </c>
      <c r="AB11" s="13">
        <v>3</v>
      </c>
      <c r="AC11" s="110">
        <v>3</v>
      </c>
      <c r="AD11" s="13">
        <v>3</v>
      </c>
      <c r="AE11" s="110">
        <v>3</v>
      </c>
      <c r="AF11" s="13">
        <v>3</v>
      </c>
      <c r="AG11" s="110">
        <v>3</v>
      </c>
      <c r="AH11" s="13">
        <v>3</v>
      </c>
      <c r="AI11" s="113">
        <v>3</v>
      </c>
      <c r="AJ11" s="13">
        <v>1</v>
      </c>
      <c r="AK11" s="107">
        <v>1</v>
      </c>
      <c r="AL11" s="13">
        <v>2</v>
      </c>
      <c r="AM11" s="110">
        <v>2</v>
      </c>
      <c r="AN11" s="13">
        <v>3</v>
      </c>
      <c r="AO11" s="107">
        <v>3</v>
      </c>
      <c r="AP11" s="13">
        <v>3</v>
      </c>
      <c r="AQ11" s="113">
        <v>3</v>
      </c>
      <c r="AR11" s="13">
        <v>2</v>
      </c>
      <c r="AS11" s="110">
        <v>2</v>
      </c>
      <c r="AT11" s="13">
        <v>1</v>
      </c>
      <c r="AU11" s="107">
        <v>1</v>
      </c>
      <c r="AV11" s="13">
        <v>2</v>
      </c>
      <c r="AW11" s="110">
        <v>1</v>
      </c>
      <c r="AX11" s="13">
        <v>3</v>
      </c>
      <c r="AY11" s="117">
        <v>3</v>
      </c>
    </row>
    <row r="12" spans="1:51" ht="24.9" customHeight="1" x14ac:dyDescent="0.3">
      <c r="A12" s="82" t="s">
        <v>15</v>
      </c>
      <c r="B12" s="83">
        <v>2</v>
      </c>
      <c r="C12" s="83">
        <v>2</v>
      </c>
      <c r="D12" s="83">
        <v>4</v>
      </c>
      <c r="E12" s="83">
        <v>4</v>
      </c>
      <c r="F12" s="83">
        <v>3</v>
      </c>
      <c r="G12" s="83">
        <v>3</v>
      </c>
      <c r="H12" s="83">
        <v>2</v>
      </c>
      <c r="I12" s="83">
        <v>3</v>
      </c>
      <c r="J12" s="83">
        <v>1</v>
      </c>
      <c r="K12" s="83">
        <v>2</v>
      </c>
      <c r="L12" s="83">
        <v>3</v>
      </c>
      <c r="M12" s="83">
        <v>3</v>
      </c>
      <c r="N12" s="83">
        <v>2</v>
      </c>
      <c r="O12" s="83">
        <v>1</v>
      </c>
      <c r="P12" s="84">
        <v>2</v>
      </c>
      <c r="Q12" s="85">
        <v>3</v>
      </c>
      <c r="S12" s="38" t="s">
        <v>15</v>
      </c>
      <c r="T12" s="33">
        <v>2</v>
      </c>
      <c r="U12" s="110">
        <v>2</v>
      </c>
      <c r="V12" s="12">
        <v>2</v>
      </c>
      <c r="W12" s="110">
        <v>1</v>
      </c>
      <c r="X12" s="12">
        <v>4</v>
      </c>
      <c r="Y12" s="110">
        <v>4</v>
      </c>
      <c r="Z12" s="12">
        <v>4</v>
      </c>
      <c r="AA12" s="110">
        <v>4</v>
      </c>
      <c r="AB12" s="13">
        <v>1</v>
      </c>
      <c r="AC12" s="110">
        <v>3</v>
      </c>
      <c r="AD12" s="13">
        <v>3</v>
      </c>
      <c r="AE12" s="110">
        <v>3</v>
      </c>
      <c r="AF12" s="13">
        <v>3</v>
      </c>
      <c r="AG12" s="110">
        <v>3</v>
      </c>
      <c r="AH12" s="13">
        <v>3</v>
      </c>
      <c r="AI12" s="113">
        <v>3</v>
      </c>
      <c r="AJ12" s="13">
        <v>1</v>
      </c>
      <c r="AK12" s="107">
        <v>1</v>
      </c>
      <c r="AL12" s="13">
        <v>2</v>
      </c>
      <c r="AM12" s="110">
        <v>2</v>
      </c>
      <c r="AN12" s="13">
        <v>3</v>
      </c>
      <c r="AO12" s="107">
        <v>3</v>
      </c>
      <c r="AP12" s="13">
        <v>3</v>
      </c>
      <c r="AQ12" s="113">
        <v>3</v>
      </c>
      <c r="AR12" s="13">
        <v>2</v>
      </c>
      <c r="AS12" s="110">
        <v>2</v>
      </c>
      <c r="AT12" s="13">
        <v>1</v>
      </c>
      <c r="AU12" s="107">
        <v>1</v>
      </c>
      <c r="AV12" s="13">
        <v>2</v>
      </c>
      <c r="AW12" s="110">
        <v>1</v>
      </c>
      <c r="AX12" s="13">
        <v>3</v>
      </c>
      <c r="AY12" s="117">
        <v>3</v>
      </c>
    </row>
    <row r="13" spans="1:51" ht="24.9" customHeight="1" x14ac:dyDescent="0.3">
      <c r="A13" s="82" t="s">
        <v>16</v>
      </c>
      <c r="B13" s="83">
        <v>2</v>
      </c>
      <c r="C13" s="83">
        <v>2</v>
      </c>
      <c r="D13" s="83">
        <v>4</v>
      </c>
      <c r="E13" s="83">
        <v>4</v>
      </c>
      <c r="F13" s="83">
        <v>1</v>
      </c>
      <c r="G13" s="83">
        <v>3</v>
      </c>
      <c r="H13" s="83">
        <v>2</v>
      </c>
      <c r="I13" s="83">
        <v>3</v>
      </c>
      <c r="J13" s="83">
        <v>1</v>
      </c>
      <c r="K13" s="83">
        <v>1</v>
      </c>
      <c r="L13" s="83">
        <v>3</v>
      </c>
      <c r="M13" s="83">
        <v>3</v>
      </c>
      <c r="N13" s="83">
        <v>2</v>
      </c>
      <c r="O13" s="83">
        <v>1</v>
      </c>
      <c r="P13" s="84">
        <v>2</v>
      </c>
      <c r="Q13" s="85">
        <v>3</v>
      </c>
      <c r="S13" s="38" t="s">
        <v>16</v>
      </c>
      <c r="T13" s="33">
        <v>2</v>
      </c>
      <c r="U13" s="110">
        <v>2</v>
      </c>
      <c r="V13" s="12">
        <v>2</v>
      </c>
      <c r="W13" s="110">
        <v>1</v>
      </c>
      <c r="X13" s="12">
        <v>4</v>
      </c>
      <c r="Y13" s="110">
        <v>4</v>
      </c>
      <c r="Z13" s="12">
        <v>4</v>
      </c>
      <c r="AA13" s="110">
        <v>4</v>
      </c>
      <c r="AB13" s="13">
        <v>1</v>
      </c>
      <c r="AC13" s="110">
        <v>1</v>
      </c>
      <c r="AD13" s="13">
        <v>3</v>
      </c>
      <c r="AE13" s="110">
        <v>3</v>
      </c>
      <c r="AF13" s="13">
        <v>2</v>
      </c>
      <c r="AG13" s="110">
        <v>2</v>
      </c>
      <c r="AH13" s="13">
        <v>3</v>
      </c>
      <c r="AI13" s="113">
        <v>3</v>
      </c>
      <c r="AJ13" s="13">
        <v>1</v>
      </c>
      <c r="AK13" s="107">
        <v>1</v>
      </c>
      <c r="AL13" s="13">
        <v>1</v>
      </c>
      <c r="AM13" s="110">
        <v>1</v>
      </c>
      <c r="AN13" s="13">
        <v>3</v>
      </c>
      <c r="AO13" s="107">
        <v>3</v>
      </c>
      <c r="AP13" s="13">
        <v>3</v>
      </c>
      <c r="AQ13" s="113">
        <v>3</v>
      </c>
      <c r="AR13" s="13">
        <v>2</v>
      </c>
      <c r="AS13" s="110">
        <v>2</v>
      </c>
      <c r="AT13" s="13">
        <v>1</v>
      </c>
      <c r="AU13" s="107">
        <v>1</v>
      </c>
      <c r="AV13" s="13">
        <v>2</v>
      </c>
      <c r="AW13" s="110">
        <v>2</v>
      </c>
      <c r="AX13" s="13">
        <v>3</v>
      </c>
      <c r="AY13" s="117">
        <v>3</v>
      </c>
    </row>
    <row r="14" spans="1:51" ht="24.9" customHeight="1" x14ac:dyDescent="0.3">
      <c r="A14" s="82" t="s">
        <v>17</v>
      </c>
      <c r="B14" s="83">
        <v>2</v>
      </c>
      <c r="C14" s="83">
        <v>2</v>
      </c>
      <c r="D14" s="83">
        <v>4</v>
      </c>
      <c r="E14" s="83">
        <v>4</v>
      </c>
      <c r="F14" s="86">
        <v>1</v>
      </c>
      <c r="G14" s="83">
        <v>2</v>
      </c>
      <c r="H14" s="83">
        <v>2</v>
      </c>
      <c r="I14" s="83">
        <v>2</v>
      </c>
      <c r="J14" s="83">
        <v>1</v>
      </c>
      <c r="K14" s="83">
        <v>1</v>
      </c>
      <c r="L14" s="83">
        <v>3</v>
      </c>
      <c r="M14" s="83">
        <v>3</v>
      </c>
      <c r="N14" s="83">
        <v>2</v>
      </c>
      <c r="O14" s="83">
        <v>1</v>
      </c>
      <c r="P14" s="84">
        <v>1</v>
      </c>
      <c r="Q14" s="85">
        <v>3</v>
      </c>
      <c r="S14" s="38" t="s">
        <v>17</v>
      </c>
      <c r="T14" s="33">
        <v>2</v>
      </c>
      <c r="U14" s="110">
        <v>2</v>
      </c>
      <c r="V14" s="12">
        <v>2</v>
      </c>
      <c r="W14" s="110">
        <v>1</v>
      </c>
      <c r="X14" s="12">
        <v>4</v>
      </c>
      <c r="Y14" s="110">
        <v>4</v>
      </c>
      <c r="Z14" s="12">
        <v>4</v>
      </c>
      <c r="AA14" s="110">
        <v>4</v>
      </c>
      <c r="AB14" s="42" t="s">
        <v>18</v>
      </c>
      <c r="AC14" s="110">
        <v>1</v>
      </c>
      <c r="AD14" s="13">
        <v>2</v>
      </c>
      <c r="AE14" s="110">
        <v>2</v>
      </c>
      <c r="AF14" s="13">
        <v>2</v>
      </c>
      <c r="AG14" s="110">
        <v>2</v>
      </c>
      <c r="AH14" s="13">
        <v>2</v>
      </c>
      <c r="AI14" s="113">
        <v>3</v>
      </c>
      <c r="AJ14" s="13">
        <v>1</v>
      </c>
      <c r="AK14" s="112" t="s">
        <v>18</v>
      </c>
      <c r="AL14" s="13">
        <v>1</v>
      </c>
      <c r="AM14" s="110">
        <v>1</v>
      </c>
      <c r="AN14" s="13">
        <v>2</v>
      </c>
      <c r="AO14" s="107">
        <v>3</v>
      </c>
      <c r="AP14" s="13">
        <v>3</v>
      </c>
      <c r="AQ14" s="113">
        <v>3</v>
      </c>
      <c r="AR14" s="13">
        <v>1</v>
      </c>
      <c r="AS14" s="110">
        <v>2</v>
      </c>
      <c r="AT14" s="13">
        <v>1</v>
      </c>
      <c r="AU14" s="107">
        <v>1</v>
      </c>
      <c r="AV14" s="13">
        <v>1</v>
      </c>
      <c r="AW14" s="110">
        <v>2</v>
      </c>
      <c r="AX14" s="13">
        <v>3</v>
      </c>
      <c r="AY14" s="117">
        <v>3</v>
      </c>
    </row>
    <row r="15" spans="1:51" ht="24.9" customHeight="1" x14ac:dyDescent="0.3">
      <c r="A15" s="82" t="s">
        <v>19</v>
      </c>
      <c r="B15" s="83">
        <v>2</v>
      </c>
      <c r="C15" s="83">
        <v>2</v>
      </c>
      <c r="D15" s="83" t="s">
        <v>86</v>
      </c>
      <c r="E15" s="83">
        <v>3</v>
      </c>
      <c r="F15" s="86" t="s">
        <v>22</v>
      </c>
      <c r="G15" s="83">
        <v>2</v>
      </c>
      <c r="H15" s="83">
        <v>2</v>
      </c>
      <c r="I15" s="83">
        <v>2</v>
      </c>
      <c r="J15" s="83">
        <v>1</v>
      </c>
      <c r="K15" s="83">
        <v>1</v>
      </c>
      <c r="L15" s="83">
        <v>2</v>
      </c>
      <c r="M15" s="83">
        <v>2</v>
      </c>
      <c r="N15" s="83">
        <v>2</v>
      </c>
      <c r="O15" s="83">
        <v>1</v>
      </c>
      <c r="P15" s="84">
        <v>1</v>
      </c>
      <c r="Q15" s="85">
        <v>2</v>
      </c>
      <c r="S15" s="38" t="s">
        <v>19</v>
      </c>
      <c r="T15" s="33">
        <v>1</v>
      </c>
      <c r="U15" s="110">
        <v>2</v>
      </c>
      <c r="V15" s="12">
        <v>1</v>
      </c>
      <c r="W15" s="110">
        <v>1</v>
      </c>
      <c r="X15" s="14">
        <v>3</v>
      </c>
      <c r="Y15" s="110">
        <v>4</v>
      </c>
      <c r="Z15" s="12">
        <v>4</v>
      </c>
      <c r="AA15" s="110">
        <v>4</v>
      </c>
      <c r="AB15" s="42" t="s">
        <v>18</v>
      </c>
      <c r="AC15" s="107" t="s">
        <v>18</v>
      </c>
      <c r="AD15" s="13">
        <v>2</v>
      </c>
      <c r="AE15" s="110">
        <v>2</v>
      </c>
      <c r="AF15" s="13">
        <v>2</v>
      </c>
      <c r="AG15" s="110">
        <v>2</v>
      </c>
      <c r="AH15" s="13">
        <v>2</v>
      </c>
      <c r="AI15" s="110">
        <v>2</v>
      </c>
      <c r="AJ15" s="13">
        <v>1</v>
      </c>
      <c r="AK15" s="112" t="s">
        <v>18</v>
      </c>
      <c r="AL15" s="13">
        <v>1</v>
      </c>
      <c r="AM15" s="110">
        <v>1</v>
      </c>
      <c r="AN15" s="13">
        <v>2</v>
      </c>
      <c r="AO15" s="107">
        <v>2</v>
      </c>
      <c r="AP15" s="13">
        <v>2</v>
      </c>
      <c r="AQ15" s="107">
        <v>2</v>
      </c>
      <c r="AR15" s="13">
        <v>1</v>
      </c>
      <c r="AS15" s="110">
        <v>2</v>
      </c>
      <c r="AT15" s="13">
        <v>1</v>
      </c>
      <c r="AU15" s="107">
        <v>1</v>
      </c>
      <c r="AV15" s="13">
        <v>1</v>
      </c>
      <c r="AW15" s="110">
        <v>1</v>
      </c>
      <c r="AX15" s="13">
        <v>2</v>
      </c>
      <c r="AY15" s="116">
        <v>2</v>
      </c>
    </row>
    <row r="16" spans="1:51" ht="24.9" customHeight="1" x14ac:dyDescent="0.3">
      <c r="A16" s="82" t="s">
        <v>20</v>
      </c>
      <c r="B16" s="83">
        <v>2</v>
      </c>
      <c r="C16" s="83">
        <v>1</v>
      </c>
      <c r="D16" s="83" t="s">
        <v>86</v>
      </c>
      <c r="E16" s="83">
        <v>2</v>
      </c>
      <c r="F16" s="83">
        <v>2</v>
      </c>
      <c r="G16" s="83">
        <v>2</v>
      </c>
      <c r="H16" s="83">
        <v>2</v>
      </c>
      <c r="I16" s="83">
        <v>2</v>
      </c>
      <c r="J16" s="83">
        <v>1</v>
      </c>
      <c r="K16" s="83">
        <v>1</v>
      </c>
      <c r="L16" s="83">
        <v>2</v>
      </c>
      <c r="M16" s="83">
        <v>2</v>
      </c>
      <c r="N16" s="83">
        <v>2</v>
      </c>
      <c r="O16" s="83">
        <v>1</v>
      </c>
      <c r="P16" s="84">
        <v>1</v>
      </c>
      <c r="Q16" s="85">
        <v>2</v>
      </c>
      <c r="S16" s="38" t="s">
        <v>20</v>
      </c>
      <c r="T16" s="33">
        <v>1</v>
      </c>
      <c r="U16" s="110">
        <v>2</v>
      </c>
      <c r="V16" s="12">
        <v>1</v>
      </c>
      <c r="W16" s="110">
        <v>1</v>
      </c>
      <c r="X16" s="14">
        <v>3</v>
      </c>
      <c r="Y16" s="110">
        <v>4</v>
      </c>
      <c r="Z16" s="12">
        <v>3</v>
      </c>
      <c r="AA16" s="110">
        <v>3</v>
      </c>
      <c r="AB16" s="13">
        <v>1</v>
      </c>
      <c r="AC16" s="110">
        <v>2</v>
      </c>
      <c r="AD16" s="13">
        <v>2</v>
      </c>
      <c r="AE16" s="110">
        <v>2</v>
      </c>
      <c r="AF16" s="13">
        <v>2</v>
      </c>
      <c r="AG16" s="110">
        <v>1</v>
      </c>
      <c r="AH16" s="13">
        <v>2</v>
      </c>
      <c r="AI16" s="110">
        <v>2</v>
      </c>
      <c r="AJ16" s="13">
        <v>1</v>
      </c>
      <c r="AK16" s="107">
        <v>1</v>
      </c>
      <c r="AL16" s="13">
        <v>1</v>
      </c>
      <c r="AM16" s="110">
        <v>1</v>
      </c>
      <c r="AN16" s="13">
        <v>1</v>
      </c>
      <c r="AO16" s="107">
        <v>2</v>
      </c>
      <c r="AP16" s="13">
        <v>2</v>
      </c>
      <c r="AQ16" s="107">
        <v>2</v>
      </c>
      <c r="AR16" s="13">
        <v>2</v>
      </c>
      <c r="AS16" s="110">
        <v>2</v>
      </c>
      <c r="AT16" s="13">
        <v>1</v>
      </c>
      <c r="AU16" s="107">
        <v>1</v>
      </c>
      <c r="AV16" s="13">
        <v>1</v>
      </c>
      <c r="AW16" s="110">
        <v>1</v>
      </c>
      <c r="AX16" s="13">
        <v>2</v>
      </c>
      <c r="AY16" s="116">
        <v>2</v>
      </c>
    </row>
    <row r="17" spans="1:51" ht="24.9" customHeight="1" x14ac:dyDescent="0.3">
      <c r="A17" s="82" t="s">
        <v>21</v>
      </c>
      <c r="B17" s="87">
        <v>2</v>
      </c>
      <c r="C17" s="83">
        <v>1</v>
      </c>
      <c r="D17" s="83" t="s">
        <v>86</v>
      </c>
      <c r="E17" s="83">
        <v>2</v>
      </c>
      <c r="F17" s="83">
        <v>2</v>
      </c>
      <c r="G17" s="83">
        <v>2</v>
      </c>
      <c r="H17" s="86" t="s">
        <v>22</v>
      </c>
      <c r="I17" s="83">
        <v>2</v>
      </c>
      <c r="J17" s="83">
        <v>1</v>
      </c>
      <c r="K17" s="83">
        <v>1</v>
      </c>
      <c r="L17" s="83">
        <v>1</v>
      </c>
      <c r="M17" s="83">
        <v>1</v>
      </c>
      <c r="N17" s="86" t="s">
        <v>22</v>
      </c>
      <c r="O17" s="83">
        <v>1</v>
      </c>
      <c r="P17" s="84">
        <v>1</v>
      </c>
      <c r="Q17" s="85">
        <v>2</v>
      </c>
      <c r="S17" s="38" t="s">
        <v>21</v>
      </c>
      <c r="T17" s="41">
        <v>1</v>
      </c>
      <c r="U17" s="112">
        <v>2</v>
      </c>
      <c r="V17" s="12">
        <v>1</v>
      </c>
      <c r="W17" s="110">
        <v>1</v>
      </c>
      <c r="X17" s="14">
        <v>3</v>
      </c>
      <c r="Y17" s="110">
        <v>4</v>
      </c>
      <c r="Z17" s="12">
        <v>3</v>
      </c>
      <c r="AA17" s="107">
        <v>2</v>
      </c>
      <c r="AB17" s="13">
        <v>1</v>
      </c>
      <c r="AC17" s="112">
        <v>2</v>
      </c>
      <c r="AD17" s="13">
        <v>2</v>
      </c>
      <c r="AE17" s="112">
        <v>2</v>
      </c>
      <c r="AF17" s="33" t="s">
        <v>18</v>
      </c>
      <c r="AG17" s="112" t="s">
        <v>18</v>
      </c>
      <c r="AH17" s="13">
        <v>2</v>
      </c>
      <c r="AI17" s="112">
        <v>2</v>
      </c>
      <c r="AJ17" s="13">
        <v>1</v>
      </c>
      <c r="AK17" s="107">
        <v>1</v>
      </c>
      <c r="AL17" s="13">
        <v>1</v>
      </c>
      <c r="AM17" s="112">
        <v>1</v>
      </c>
      <c r="AN17" s="13">
        <v>1</v>
      </c>
      <c r="AO17" s="107">
        <v>1</v>
      </c>
      <c r="AP17" s="13">
        <v>1</v>
      </c>
      <c r="AQ17" s="107">
        <v>1</v>
      </c>
      <c r="AR17" s="33" t="s">
        <v>18</v>
      </c>
      <c r="AS17" s="112" t="s">
        <v>18</v>
      </c>
      <c r="AT17" s="13">
        <v>1</v>
      </c>
      <c r="AU17" s="107">
        <v>1</v>
      </c>
      <c r="AV17" s="13">
        <v>1</v>
      </c>
      <c r="AW17" s="112">
        <v>1</v>
      </c>
      <c r="AX17" s="13">
        <v>2</v>
      </c>
      <c r="AY17" s="117">
        <v>2</v>
      </c>
    </row>
    <row r="18" spans="1:51" ht="24.9" customHeight="1" x14ac:dyDescent="0.3">
      <c r="A18" s="82" t="s">
        <v>23</v>
      </c>
      <c r="B18" s="87" t="s">
        <v>18</v>
      </c>
      <c r="C18" s="83">
        <v>1</v>
      </c>
      <c r="D18" s="83" t="s">
        <v>86</v>
      </c>
      <c r="E18" s="83">
        <v>2</v>
      </c>
      <c r="F18" s="86" t="s">
        <v>22</v>
      </c>
      <c r="G18" s="86" t="s">
        <v>22</v>
      </c>
      <c r="H18" s="86" t="s">
        <v>22</v>
      </c>
      <c r="I18" s="86">
        <v>2</v>
      </c>
      <c r="J18" s="86" t="s">
        <v>22</v>
      </c>
      <c r="K18" s="83">
        <v>1</v>
      </c>
      <c r="L18" s="83">
        <v>1</v>
      </c>
      <c r="M18" s="83">
        <v>1</v>
      </c>
      <c r="N18" s="86" t="s">
        <v>22</v>
      </c>
      <c r="O18" s="83">
        <v>1</v>
      </c>
      <c r="P18" s="84">
        <v>1</v>
      </c>
      <c r="Q18" s="85">
        <v>1</v>
      </c>
      <c r="S18" s="38" t="s">
        <v>23</v>
      </c>
      <c r="T18" s="33" t="s">
        <v>18</v>
      </c>
      <c r="U18" s="112" t="s">
        <v>18</v>
      </c>
      <c r="V18" s="12">
        <v>1</v>
      </c>
      <c r="W18" s="110">
        <v>1</v>
      </c>
      <c r="X18" s="14">
        <v>3</v>
      </c>
      <c r="Y18" s="110">
        <v>4</v>
      </c>
      <c r="Z18" s="12">
        <v>2</v>
      </c>
      <c r="AA18" s="107">
        <v>2</v>
      </c>
      <c r="AB18" s="33" t="s">
        <v>18</v>
      </c>
      <c r="AC18" s="107" t="s">
        <v>18</v>
      </c>
      <c r="AD18" s="13">
        <v>1</v>
      </c>
      <c r="AE18" s="107" t="s">
        <v>18</v>
      </c>
      <c r="AF18" s="33" t="s">
        <v>18</v>
      </c>
      <c r="AG18" s="112" t="s">
        <v>18</v>
      </c>
      <c r="AH18" s="33" t="s">
        <v>18</v>
      </c>
      <c r="AI18" s="112">
        <v>2</v>
      </c>
      <c r="AJ18" s="33" t="s">
        <v>18</v>
      </c>
      <c r="AK18" s="107">
        <v>1</v>
      </c>
      <c r="AL18" s="13">
        <v>1</v>
      </c>
      <c r="AM18" s="112">
        <v>1</v>
      </c>
      <c r="AN18" s="13">
        <v>1</v>
      </c>
      <c r="AO18" s="107">
        <v>1</v>
      </c>
      <c r="AP18" s="13">
        <v>1</v>
      </c>
      <c r="AQ18" s="107">
        <v>1</v>
      </c>
      <c r="AR18" s="33" t="s">
        <v>18</v>
      </c>
      <c r="AS18" s="112" t="s">
        <v>18</v>
      </c>
      <c r="AT18" s="13">
        <v>1</v>
      </c>
      <c r="AU18" s="107">
        <v>1</v>
      </c>
      <c r="AV18" s="13">
        <v>1</v>
      </c>
      <c r="AW18" s="112">
        <v>1</v>
      </c>
      <c r="AX18" s="13">
        <v>1</v>
      </c>
      <c r="AY18" s="117">
        <v>1</v>
      </c>
    </row>
    <row r="19" spans="1:51" ht="24.9" customHeight="1" x14ac:dyDescent="0.3">
      <c r="A19" s="82" t="s">
        <v>24</v>
      </c>
      <c r="B19" s="87" t="s">
        <v>18</v>
      </c>
      <c r="C19" s="83">
        <v>1</v>
      </c>
      <c r="D19" s="83" t="s">
        <v>86</v>
      </c>
      <c r="E19" s="83">
        <v>2</v>
      </c>
      <c r="F19" s="86" t="s">
        <v>22</v>
      </c>
      <c r="G19" s="83" t="s">
        <v>22</v>
      </c>
      <c r="H19" s="86" t="s">
        <v>22</v>
      </c>
      <c r="I19" s="86">
        <v>2</v>
      </c>
      <c r="J19" s="86" t="s">
        <v>22</v>
      </c>
      <c r="K19" s="83">
        <v>1</v>
      </c>
      <c r="L19" s="83">
        <v>1</v>
      </c>
      <c r="M19" s="83">
        <v>1</v>
      </c>
      <c r="N19" s="86" t="s">
        <v>22</v>
      </c>
      <c r="O19" s="83">
        <v>1</v>
      </c>
      <c r="P19" s="84">
        <v>1</v>
      </c>
      <c r="Q19" s="85">
        <v>1</v>
      </c>
      <c r="S19" s="38" t="s">
        <v>24</v>
      </c>
      <c r="T19" s="33" t="s">
        <v>18</v>
      </c>
      <c r="U19" s="112" t="s">
        <v>18</v>
      </c>
      <c r="V19" s="12">
        <v>1</v>
      </c>
      <c r="W19" s="110">
        <v>1</v>
      </c>
      <c r="X19" s="14">
        <v>3</v>
      </c>
      <c r="Y19" s="110">
        <v>4</v>
      </c>
      <c r="Z19" s="12">
        <v>2</v>
      </c>
      <c r="AA19" s="107">
        <v>2</v>
      </c>
      <c r="AB19" s="33" t="s">
        <v>18</v>
      </c>
      <c r="AC19" s="107" t="s">
        <v>18</v>
      </c>
      <c r="AD19" s="13">
        <v>1</v>
      </c>
      <c r="AE19" s="107" t="s">
        <v>18</v>
      </c>
      <c r="AF19" s="33" t="s">
        <v>18</v>
      </c>
      <c r="AG19" s="112" t="s">
        <v>18</v>
      </c>
      <c r="AH19" s="33" t="s">
        <v>18</v>
      </c>
      <c r="AI19" s="112">
        <v>1</v>
      </c>
      <c r="AJ19" s="33" t="s">
        <v>18</v>
      </c>
      <c r="AK19" s="107">
        <v>1</v>
      </c>
      <c r="AL19" s="13">
        <v>1</v>
      </c>
      <c r="AM19" s="112">
        <v>1</v>
      </c>
      <c r="AN19" s="13">
        <v>1</v>
      </c>
      <c r="AO19" s="107">
        <v>1</v>
      </c>
      <c r="AP19" s="13">
        <v>1</v>
      </c>
      <c r="AQ19" s="107">
        <v>1</v>
      </c>
      <c r="AR19" s="42" t="s">
        <v>18</v>
      </c>
      <c r="AS19" s="107" t="s">
        <v>18</v>
      </c>
      <c r="AT19" s="13">
        <v>1</v>
      </c>
      <c r="AU19" s="107">
        <v>1</v>
      </c>
      <c r="AV19" s="13">
        <v>1</v>
      </c>
      <c r="AW19" s="112">
        <v>1</v>
      </c>
      <c r="AX19" s="13">
        <v>1</v>
      </c>
      <c r="AY19" s="117">
        <v>1</v>
      </c>
    </row>
    <row r="20" spans="1:51" ht="24.9" customHeight="1" x14ac:dyDescent="0.3">
      <c r="A20" s="82" t="s">
        <v>25</v>
      </c>
      <c r="B20" s="83">
        <v>2</v>
      </c>
      <c r="C20" s="83">
        <v>1</v>
      </c>
      <c r="D20" s="83">
        <v>4</v>
      </c>
      <c r="E20" s="83">
        <v>4</v>
      </c>
      <c r="F20" s="83">
        <v>2</v>
      </c>
      <c r="G20" s="83">
        <v>2</v>
      </c>
      <c r="H20" s="83">
        <v>3</v>
      </c>
      <c r="I20" s="83">
        <v>3</v>
      </c>
      <c r="J20" s="83">
        <v>1</v>
      </c>
      <c r="K20" s="83">
        <v>1</v>
      </c>
      <c r="L20" s="83">
        <v>2</v>
      </c>
      <c r="M20" s="83">
        <v>2</v>
      </c>
      <c r="N20" s="83">
        <v>2</v>
      </c>
      <c r="O20" s="83">
        <v>1</v>
      </c>
      <c r="P20" s="84">
        <v>1</v>
      </c>
      <c r="Q20" s="85">
        <v>2</v>
      </c>
      <c r="S20" s="38" t="s">
        <v>25</v>
      </c>
      <c r="T20" s="33">
        <v>1</v>
      </c>
      <c r="U20" s="112">
        <v>2</v>
      </c>
      <c r="V20" s="12">
        <v>1</v>
      </c>
      <c r="W20" s="110">
        <v>1</v>
      </c>
      <c r="X20" s="12">
        <v>4</v>
      </c>
      <c r="Y20" s="110">
        <v>4</v>
      </c>
      <c r="Z20" s="12">
        <v>4</v>
      </c>
      <c r="AA20" s="110">
        <v>4</v>
      </c>
      <c r="AB20" s="13">
        <v>2</v>
      </c>
      <c r="AC20" s="110">
        <v>2</v>
      </c>
      <c r="AD20" s="13">
        <v>2</v>
      </c>
      <c r="AE20" s="110">
        <v>2</v>
      </c>
      <c r="AF20" s="13">
        <v>2</v>
      </c>
      <c r="AG20" s="110">
        <v>3</v>
      </c>
      <c r="AH20" s="13">
        <v>2</v>
      </c>
      <c r="AI20" s="110">
        <v>3</v>
      </c>
      <c r="AJ20" s="13">
        <v>1</v>
      </c>
      <c r="AK20" s="107">
        <v>1</v>
      </c>
      <c r="AL20" s="13">
        <v>1</v>
      </c>
      <c r="AM20" s="110">
        <v>1</v>
      </c>
      <c r="AN20" s="13">
        <v>2</v>
      </c>
      <c r="AO20" s="107">
        <v>2</v>
      </c>
      <c r="AP20" s="13">
        <v>2</v>
      </c>
      <c r="AQ20" s="107">
        <v>1</v>
      </c>
      <c r="AR20" s="13">
        <v>2</v>
      </c>
      <c r="AS20" s="110">
        <v>2</v>
      </c>
      <c r="AT20" s="13">
        <v>1</v>
      </c>
      <c r="AU20" s="107">
        <v>1</v>
      </c>
      <c r="AV20" s="13">
        <v>1</v>
      </c>
      <c r="AW20" s="110">
        <v>1</v>
      </c>
      <c r="AX20" s="13">
        <v>2</v>
      </c>
      <c r="AY20" s="116">
        <v>2</v>
      </c>
    </row>
    <row r="21" spans="1:51" ht="24.9" customHeight="1" x14ac:dyDescent="0.3">
      <c r="A21" s="82" t="s">
        <v>26</v>
      </c>
      <c r="B21" s="83">
        <v>2</v>
      </c>
      <c r="C21" s="83">
        <v>2</v>
      </c>
      <c r="D21" s="83">
        <v>4</v>
      </c>
      <c r="E21" s="83">
        <v>4</v>
      </c>
      <c r="F21" s="83">
        <v>3</v>
      </c>
      <c r="G21" s="83">
        <v>2</v>
      </c>
      <c r="H21" s="83">
        <v>3</v>
      </c>
      <c r="I21" s="83">
        <v>3</v>
      </c>
      <c r="J21" s="83">
        <v>1</v>
      </c>
      <c r="K21" s="83">
        <v>1</v>
      </c>
      <c r="L21" s="83">
        <v>3</v>
      </c>
      <c r="M21" s="83">
        <v>3</v>
      </c>
      <c r="N21" s="83">
        <v>2</v>
      </c>
      <c r="O21" s="83">
        <v>1</v>
      </c>
      <c r="P21" s="84">
        <v>2</v>
      </c>
      <c r="Q21" s="85">
        <v>3</v>
      </c>
      <c r="S21" s="38" t="s">
        <v>26</v>
      </c>
      <c r="T21" s="33">
        <v>2</v>
      </c>
      <c r="U21" s="112">
        <v>2</v>
      </c>
      <c r="V21" s="12">
        <v>2</v>
      </c>
      <c r="W21" s="110">
        <v>1</v>
      </c>
      <c r="X21" s="12">
        <v>4</v>
      </c>
      <c r="Y21" s="110">
        <v>4</v>
      </c>
      <c r="Z21" s="12">
        <v>4</v>
      </c>
      <c r="AA21" s="110">
        <v>4</v>
      </c>
      <c r="AB21" s="13">
        <v>3</v>
      </c>
      <c r="AC21" s="110">
        <v>3</v>
      </c>
      <c r="AD21" s="13">
        <v>3</v>
      </c>
      <c r="AE21" s="110">
        <v>3</v>
      </c>
      <c r="AF21" s="13">
        <v>3</v>
      </c>
      <c r="AG21" s="110">
        <v>3</v>
      </c>
      <c r="AH21" s="13">
        <v>3</v>
      </c>
      <c r="AI21" s="110">
        <v>3</v>
      </c>
      <c r="AJ21" s="13">
        <v>1</v>
      </c>
      <c r="AK21" s="107">
        <v>1</v>
      </c>
      <c r="AL21" s="13">
        <v>1</v>
      </c>
      <c r="AM21" s="110">
        <v>1</v>
      </c>
      <c r="AN21" s="13">
        <v>3</v>
      </c>
      <c r="AO21" s="107">
        <v>3</v>
      </c>
      <c r="AP21" s="13">
        <v>3</v>
      </c>
      <c r="AQ21" s="107">
        <v>3</v>
      </c>
      <c r="AR21" s="13">
        <v>2</v>
      </c>
      <c r="AS21" s="110">
        <v>2</v>
      </c>
      <c r="AT21" s="13">
        <v>1</v>
      </c>
      <c r="AU21" s="107">
        <v>1</v>
      </c>
      <c r="AV21" s="13">
        <v>1</v>
      </c>
      <c r="AW21" s="110">
        <v>1</v>
      </c>
      <c r="AX21" s="13">
        <v>3</v>
      </c>
      <c r="AY21" s="116">
        <v>3</v>
      </c>
    </row>
    <row r="22" spans="1:51" ht="24.9" customHeight="1" x14ac:dyDescent="0.3">
      <c r="A22" s="82" t="s">
        <v>27</v>
      </c>
      <c r="B22" s="83">
        <v>2</v>
      </c>
      <c r="C22" s="83">
        <v>2</v>
      </c>
      <c r="D22" s="83">
        <v>4</v>
      </c>
      <c r="E22" s="83">
        <v>4</v>
      </c>
      <c r="F22" s="83">
        <v>3</v>
      </c>
      <c r="G22" s="83">
        <v>3</v>
      </c>
      <c r="H22" s="83">
        <v>3</v>
      </c>
      <c r="I22" s="83">
        <v>3</v>
      </c>
      <c r="J22" s="83">
        <v>1</v>
      </c>
      <c r="K22" s="83">
        <v>1</v>
      </c>
      <c r="L22" s="83">
        <v>3</v>
      </c>
      <c r="M22" s="83">
        <v>3</v>
      </c>
      <c r="N22" s="83">
        <v>2</v>
      </c>
      <c r="O22" s="83">
        <v>1</v>
      </c>
      <c r="P22" s="84">
        <v>2</v>
      </c>
      <c r="Q22" s="85">
        <v>3</v>
      </c>
      <c r="S22" s="38" t="s">
        <v>27</v>
      </c>
      <c r="T22" s="33">
        <v>2</v>
      </c>
      <c r="U22" s="112">
        <v>2</v>
      </c>
      <c r="V22" s="12">
        <v>2</v>
      </c>
      <c r="W22" s="110">
        <v>1</v>
      </c>
      <c r="X22" s="12">
        <v>4</v>
      </c>
      <c r="Y22" s="110">
        <v>4</v>
      </c>
      <c r="Z22" s="12">
        <v>4</v>
      </c>
      <c r="AA22" s="110">
        <v>4</v>
      </c>
      <c r="AB22" s="13">
        <v>3</v>
      </c>
      <c r="AC22" s="110">
        <v>3</v>
      </c>
      <c r="AD22" s="13">
        <v>3</v>
      </c>
      <c r="AE22" s="110">
        <v>3</v>
      </c>
      <c r="AF22" s="13">
        <v>3</v>
      </c>
      <c r="AG22" s="110">
        <v>3</v>
      </c>
      <c r="AH22" s="13">
        <v>3</v>
      </c>
      <c r="AI22" s="110">
        <v>3</v>
      </c>
      <c r="AJ22" s="13">
        <v>1</v>
      </c>
      <c r="AK22" s="107">
        <v>1</v>
      </c>
      <c r="AL22" s="13">
        <v>1</v>
      </c>
      <c r="AM22" s="110">
        <v>1</v>
      </c>
      <c r="AN22" s="13">
        <v>3</v>
      </c>
      <c r="AO22" s="107">
        <v>3</v>
      </c>
      <c r="AP22" s="13">
        <v>3</v>
      </c>
      <c r="AQ22" s="107">
        <v>3</v>
      </c>
      <c r="AR22" s="13">
        <v>2</v>
      </c>
      <c r="AS22" s="110">
        <v>2</v>
      </c>
      <c r="AT22" s="13">
        <v>1</v>
      </c>
      <c r="AU22" s="107">
        <v>1</v>
      </c>
      <c r="AV22" s="13">
        <v>2</v>
      </c>
      <c r="AW22" s="110">
        <v>1</v>
      </c>
      <c r="AX22" s="13">
        <v>3</v>
      </c>
      <c r="AY22" s="116">
        <v>3</v>
      </c>
    </row>
    <row r="23" spans="1:51" ht="24.9" customHeight="1" x14ac:dyDescent="0.3">
      <c r="A23" s="82" t="s">
        <v>28</v>
      </c>
      <c r="B23" s="83">
        <v>2</v>
      </c>
      <c r="C23" s="83">
        <v>2</v>
      </c>
      <c r="D23" s="83">
        <v>4</v>
      </c>
      <c r="E23" s="83">
        <v>4</v>
      </c>
      <c r="F23" s="83">
        <v>2</v>
      </c>
      <c r="G23" s="83">
        <v>3</v>
      </c>
      <c r="H23" s="83">
        <v>3</v>
      </c>
      <c r="I23" s="83">
        <v>3</v>
      </c>
      <c r="J23" s="83">
        <v>1</v>
      </c>
      <c r="K23" s="83">
        <v>1</v>
      </c>
      <c r="L23" s="83">
        <v>3</v>
      </c>
      <c r="M23" s="83">
        <v>3</v>
      </c>
      <c r="N23" s="83">
        <v>2</v>
      </c>
      <c r="O23" s="83">
        <v>1</v>
      </c>
      <c r="P23" s="84">
        <v>2</v>
      </c>
      <c r="Q23" s="85">
        <v>3</v>
      </c>
      <c r="S23" s="38" t="s">
        <v>28</v>
      </c>
      <c r="T23" s="33">
        <v>2</v>
      </c>
      <c r="U23" s="112">
        <v>2</v>
      </c>
      <c r="V23" s="12">
        <v>2</v>
      </c>
      <c r="W23" s="110">
        <v>1</v>
      </c>
      <c r="X23" s="12">
        <v>4</v>
      </c>
      <c r="Y23" s="110">
        <v>3</v>
      </c>
      <c r="Z23" s="12">
        <v>4</v>
      </c>
      <c r="AA23" s="110">
        <v>4</v>
      </c>
      <c r="AB23" s="13">
        <v>2</v>
      </c>
      <c r="AC23" s="110">
        <v>3</v>
      </c>
      <c r="AD23" s="13">
        <v>2</v>
      </c>
      <c r="AE23" s="110">
        <v>3</v>
      </c>
      <c r="AF23" s="13">
        <v>3</v>
      </c>
      <c r="AG23" s="110">
        <v>3</v>
      </c>
      <c r="AH23" s="13">
        <v>3</v>
      </c>
      <c r="AI23" s="110">
        <v>3</v>
      </c>
      <c r="AJ23" s="13">
        <v>1</v>
      </c>
      <c r="AK23" s="107">
        <v>1</v>
      </c>
      <c r="AL23" s="13">
        <v>1</v>
      </c>
      <c r="AM23" s="110">
        <v>1</v>
      </c>
      <c r="AN23" s="13">
        <v>3</v>
      </c>
      <c r="AO23" s="107">
        <v>3</v>
      </c>
      <c r="AP23" s="13">
        <v>3</v>
      </c>
      <c r="AQ23" s="107">
        <v>3</v>
      </c>
      <c r="AR23" s="13">
        <v>2</v>
      </c>
      <c r="AS23" s="110">
        <v>2</v>
      </c>
      <c r="AT23" s="13">
        <v>1</v>
      </c>
      <c r="AU23" s="107">
        <v>1</v>
      </c>
      <c r="AV23" s="13">
        <v>2</v>
      </c>
      <c r="AW23" s="110">
        <v>1</v>
      </c>
      <c r="AX23" s="13">
        <v>3</v>
      </c>
      <c r="AY23" s="116">
        <v>3</v>
      </c>
    </row>
    <row r="24" spans="1:51" ht="24.9" customHeight="1" x14ac:dyDescent="0.3">
      <c r="A24" s="82" t="s">
        <v>29</v>
      </c>
      <c r="B24" s="83">
        <v>2</v>
      </c>
      <c r="C24" s="83">
        <v>2</v>
      </c>
      <c r="D24" s="83">
        <v>4</v>
      </c>
      <c r="E24" s="83">
        <v>4</v>
      </c>
      <c r="F24" s="83">
        <v>2</v>
      </c>
      <c r="G24" s="83">
        <v>2</v>
      </c>
      <c r="H24" s="86">
        <v>3</v>
      </c>
      <c r="I24" s="83">
        <v>3</v>
      </c>
      <c r="J24" s="83">
        <v>1</v>
      </c>
      <c r="K24" s="83">
        <v>1</v>
      </c>
      <c r="L24" s="83">
        <v>2</v>
      </c>
      <c r="M24" s="83">
        <v>2</v>
      </c>
      <c r="N24" s="83">
        <v>2</v>
      </c>
      <c r="O24" s="83">
        <v>1</v>
      </c>
      <c r="P24" s="84">
        <v>1</v>
      </c>
      <c r="Q24" s="85">
        <v>2</v>
      </c>
      <c r="S24" s="38" t="s">
        <v>29</v>
      </c>
      <c r="T24" s="34">
        <v>2</v>
      </c>
      <c r="U24" s="112">
        <v>2</v>
      </c>
      <c r="V24" s="12">
        <v>2</v>
      </c>
      <c r="W24" s="110">
        <v>1</v>
      </c>
      <c r="X24" s="12">
        <v>4</v>
      </c>
      <c r="Y24" s="110">
        <v>3</v>
      </c>
      <c r="Z24" s="12">
        <v>4</v>
      </c>
      <c r="AA24" s="110">
        <v>4</v>
      </c>
      <c r="AB24" s="13">
        <v>1</v>
      </c>
      <c r="AC24" s="110">
        <v>1</v>
      </c>
      <c r="AD24" s="13">
        <v>2</v>
      </c>
      <c r="AE24" s="110">
        <v>3</v>
      </c>
      <c r="AF24" s="33" t="s">
        <v>18</v>
      </c>
      <c r="AG24" s="112" t="s">
        <v>18</v>
      </c>
      <c r="AH24" s="13">
        <v>3</v>
      </c>
      <c r="AI24" s="110">
        <v>3</v>
      </c>
      <c r="AJ24" s="13">
        <v>1</v>
      </c>
      <c r="AK24" s="107">
        <v>1</v>
      </c>
      <c r="AL24" s="13">
        <v>1</v>
      </c>
      <c r="AM24" s="110">
        <v>1</v>
      </c>
      <c r="AN24" s="13">
        <v>2</v>
      </c>
      <c r="AO24" s="107">
        <v>2</v>
      </c>
      <c r="AP24" s="13">
        <v>2</v>
      </c>
      <c r="AQ24" s="107">
        <v>2</v>
      </c>
      <c r="AR24" s="13">
        <v>2</v>
      </c>
      <c r="AS24" s="110">
        <v>2</v>
      </c>
      <c r="AT24" s="13">
        <v>1</v>
      </c>
      <c r="AU24" s="107">
        <v>1</v>
      </c>
      <c r="AV24" s="13">
        <v>1</v>
      </c>
      <c r="AW24" s="110">
        <v>1</v>
      </c>
      <c r="AX24" s="13">
        <v>3</v>
      </c>
      <c r="AY24" s="116">
        <v>2</v>
      </c>
    </row>
    <row r="25" spans="1:51" ht="24.9" customHeight="1" x14ac:dyDescent="0.3">
      <c r="A25" s="82" t="s">
        <v>30</v>
      </c>
      <c r="B25" s="83">
        <v>2</v>
      </c>
      <c r="C25" s="83">
        <v>1</v>
      </c>
      <c r="D25" s="83">
        <v>2</v>
      </c>
      <c r="E25" s="83">
        <v>2</v>
      </c>
      <c r="F25" s="83">
        <v>1</v>
      </c>
      <c r="G25" s="83" t="s">
        <v>22</v>
      </c>
      <c r="H25" s="86" t="s">
        <v>22</v>
      </c>
      <c r="I25" s="83">
        <v>2</v>
      </c>
      <c r="J25" s="83">
        <v>1</v>
      </c>
      <c r="K25" s="83">
        <v>1</v>
      </c>
      <c r="L25" s="86">
        <v>2</v>
      </c>
      <c r="M25" s="83">
        <v>2</v>
      </c>
      <c r="N25" s="83">
        <v>2</v>
      </c>
      <c r="O25" s="83">
        <v>1</v>
      </c>
      <c r="P25" s="86" t="s">
        <v>22</v>
      </c>
      <c r="Q25" s="85">
        <v>2</v>
      </c>
      <c r="S25" s="38" t="s">
        <v>30</v>
      </c>
      <c r="T25" s="33">
        <v>1</v>
      </c>
      <c r="U25" s="112">
        <v>2</v>
      </c>
      <c r="V25" s="12">
        <v>1</v>
      </c>
      <c r="W25" s="110">
        <v>1</v>
      </c>
      <c r="X25" s="12">
        <v>3</v>
      </c>
      <c r="Y25" s="110">
        <v>2</v>
      </c>
      <c r="Z25" s="12">
        <v>3</v>
      </c>
      <c r="AA25" s="110">
        <v>4</v>
      </c>
      <c r="AB25" s="13">
        <v>1</v>
      </c>
      <c r="AC25" s="110">
        <v>1</v>
      </c>
      <c r="AD25" s="13">
        <v>1</v>
      </c>
      <c r="AE25" s="107" t="s">
        <v>18</v>
      </c>
      <c r="AF25" s="33" t="s">
        <v>18</v>
      </c>
      <c r="AG25" s="112" t="s">
        <v>18</v>
      </c>
      <c r="AH25" s="13">
        <v>2</v>
      </c>
      <c r="AI25" s="110">
        <v>3</v>
      </c>
      <c r="AJ25" s="13">
        <v>1</v>
      </c>
      <c r="AK25" s="107">
        <v>1</v>
      </c>
      <c r="AL25" s="13">
        <v>1</v>
      </c>
      <c r="AM25" s="110">
        <v>1</v>
      </c>
      <c r="AN25" s="33">
        <v>2</v>
      </c>
      <c r="AO25" s="112">
        <v>2</v>
      </c>
      <c r="AP25" s="13">
        <v>2</v>
      </c>
      <c r="AQ25" s="107">
        <v>2</v>
      </c>
      <c r="AR25" s="13">
        <v>2</v>
      </c>
      <c r="AS25" s="110">
        <v>2</v>
      </c>
      <c r="AT25" s="13">
        <v>1</v>
      </c>
      <c r="AU25" s="107">
        <v>1</v>
      </c>
      <c r="AV25" s="13">
        <v>1</v>
      </c>
      <c r="AW25" s="110">
        <v>1</v>
      </c>
      <c r="AX25" s="13">
        <v>2</v>
      </c>
      <c r="AY25" s="116">
        <v>2</v>
      </c>
    </row>
    <row r="26" spans="1:51" ht="24.9" customHeight="1" x14ac:dyDescent="0.3">
      <c r="A26" s="82" t="s">
        <v>31</v>
      </c>
      <c r="B26" s="83">
        <v>2</v>
      </c>
      <c r="C26" s="83">
        <v>1</v>
      </c>
      <c r="D26" s="83">
        <v>2</v>
      </c>
      <c r="E26" s="83">
        <v>2</v>
      </c>
      <c r="F26" s="83">
        <v>1</v>
      </c>
      <c r="G26" s="86" t="s">
        <v>22</v>
      </c>
      <c r="H26" s="86" t="s">
        <v>22</v>
      </c>
      <c r="I26" s="86" t="s">
        <v>22</v>
      </c>
      <c r="J26" s="86" t="s">
        <v>22</v>
      </c>
      <c r="K26" s="86" t="s">
        <v>22</v>
      </c>
      <c r="L26" s="86" t="s">
        <v>22</v>
      </c>
      <c r="M26" s="83">
        <v>1</v>
      </c>
      <c r="N26" s="83">
        <v>2</v>
      </c>
      <c r="O26" s="86" t="s">
        <v>22</v>
      </c>
      <c r="P26" s="86" t="s">
        <v>22</v>
      </c>
      <c r="Q26" s="88" t="s">
        <v>22</v>
      </c>
      <c r="S26" s="38" t="s">
        <v>31</v>
      </c>
      <c r="T26" s="33">
        <v>1</v>
      </c>
      <c r="U26" s="112">
        <v>2</v>
      </c>
      <c r="V26" s="12">
        <v>1</v>
      </c>
      <c r="W26" s="110">
        <v>1</v>
      </c>
      <c r="X26" s="12">
        <v>2</v>
      </c>
      <c r="Y26" s="107" t="s">
        <v>18</v>
      </c>
      <c r="Z26" s="12">
        <v>2</v>
      </c>
      <c r="AA26" s="110">
        <v>4</v>
      </c>
      <c r="AB26" s="13">
        <v>1</v>
      </c>
      <c r="AC26" s="110">
        <v>1</v>
      </c>
      <c r="AD26" s="33" t="s">
        <v>18</v>
      </c>
      <c r="AE26" s="107" t="s">
        <v>18</v>
      </c>
      <c r="AF26" s="33" t="s">
        <v>18</v>
      </c>
      <c r="AG26" s="112" t="s">
        <v>18</v>
      </c>
      <c r="AH26" s="33" t="s">
        <v>18</v>
      </c>
      <c r="AI26" s="112" t="s">
        <v>18</v>
      </c>
      <c r="AJ26" s="33" t="s">
        <v>18</v>
      </c>
      <c r="AK26" s="107">
        <v>1</v>
      </c>
      <c r="AL26" s="13">
        <v>1</v>
      </c>
      <c r="AM26" s="110">
        <v>1</v>
      </c>
      <c r="AN26" s="33" t="s">
        <v>18</v>
      </c>
      <c r="AO26" s="112" t="s">
        <v>18</v>
      </c>
      <c r="AP26" s="13">
        <v>2</v>
      </c>
      <c r="AQ26" s="107">
        <v>2</v>
      </c>
      <c r="AR26" s="42" t="s">
        <v>18</v>
      </c>
      <c r="AS26" s="107" t="s">
        <v>18</v>
      </c>
      <c r="AT26" s="33" t="s">
        <v>18</v>
      </c>
      <c r="AU26" s="112" t="s">
        <v>18</v>
      </c>
      <c r="AV26" s="13">
        <v>1</v>
      </c>
      <c r="AW26" s="110">
        <v>1</v>
      </c>
      <c r="AX26" s="42" t="s">
        <v>34</v>
      </c>
      <c r="AY26" s="116">
        <v>2</v>
      </c>
    </row>
    <row r="27" spans="1:51" ht="24.9" customHeight="1" x14ac:dyDescent="0.3">
      <c r="A27" s="82" t="s">
        <v>32</v>
      </c>
      <c r="B27" s="87" t="s">
        <v>18</v>
      </c>
      <c r="C27" s="83" t="s">
        <v>18</v>
      </c>
      <c r="D27" s="86" t="s">
        <v>22</v>
      </c>
      <c r="E27" s="83">
        <v>2</v>
      </c>
      <c r="F27" s="86" t="s">
        <v>22</v>
      </c>
      <c r="G27" s="86" t="s">
        <v>22</v>
      </c>
      <c r="H27" s="86" t="s">
        <v>22</v>
      </c>
      <c r="I27" s="86" t="s">
        <v>22</v>
      </c>
      <c r="J27" s="86" t="s">
        <v>22</v>
      </c>
      <c r="K27" s="86" t="s">
        <v>22</v>
      </c>
      <c r="L27" s="86" t="s">
        <v>22</v>
      </c>
      <c r="M27" s="83">
        <v>1</v>
      </c>
      <c r="N27" s="86" t="s">
        <v>22</v>
      </c>
      <c r="O27" s="86" t="s">
        <v>22</v>
      </c>
      <c r="P27" s="86" t="s">
        <v>22</v>
      </c>
      <c r="Q27" s="88" t="s">
        <v>22</v>
      </c>
      <c r="S27" s="38" t="s">
        <v>32</v>
      </c>
      <c r="T27" s="33" t="s">
        <v>18</v>
      </c>
      <c r="U27" s="112">
        <v>2</v>
      </c>
      <c r="V27" s="12">
        <v>1</v>
      </c>
      <c r="W27" s="110">
        <v>1</v>
      </c>
      <c r="X27" s="45" t="s">
        <v>18</v>
      </c>
      <c r="Y27" s="107" t="s">
        <v>18</v>
      </c>
      <c r="Z27" s="12">
        <v>2</v>
      </c>
      <c r="AA27" s="110">
        <v>4</v>
      </c>
      <c r="AB27" s="33" t="s">
        <v>18</v>
      </c>
      <c r="AC27" s="107" t="s">
        <v>18</v>
      </c>
      <c r="AD27" s="33" t="s">
        <v>18</v>
      </c>
      <c r="AE27" s="107" t="s">
        <v>18</v>
      </c>
      <c r="AF27" s="33" t="s">
        <v>18</v>
      </c>
      <c r="AG27" s="112" t="s">
        <v>18</v>
      </c>
      <c r="AH27" s="33" t="s">
        <v>18</v>
      </c>
      <c r="AI27" s="112" t="s">
        <v>18</v>
      </c>
      <c r="AJ27" s="33" t="s">
        <v>18</v>
      </c>
      <c r="AK27" s="112" t="s">
        <v>18</v>
      </c>
      <c r="AL27" s="33" t="s">
        <v>18</v>
      </c>
      <c r="AM27" s="112" t="s">
        <v>18</v>
      </c>
      <c r="AN27" s="33" t="s">
        <v>18</v>
      </c>
      <c r="AO27" s="112" t="s">
        <v>18</v>
      </c>
      <c r="AP27" s="13">
        <v>1</v>
      </c>
      <c r="AQ27" s="107">
        <v>1</v>
      </c>
      <c r="AR27" s="42" t="s">
        <v>18</v>
      </c>
      <c r="AS27" s="107" t="s">
        <v>18</v>
      </c>
      <c r="AT27" s="33" t="s">
        <v>18</v>
      </c>
      <c r="AU27" s="112" t="s">
        <v>18</v>
      </c>
      <c r="AV27" s="42" t="s">
        <v>18</v>
      </c>
      <c r="AW27" s="107" t="s">
        <v>18</v>
      </c>
      <c r="AX27" s="41" t="s">
        <v>34</v>
      </c>
      <c r="AY27" s="117" t="s">
        <v>18</v>
      </c>
    </row>
    <row r="28" spans="1:51" ht="24.9" customHeight="1" x14ac:dyDescent="0.3">
      <c r="A28" s="82" t="s">
        <v>33</v>
      </c>
      <c r="B28" s="87" t="s">
        <v>18</v>
      </c>
      <c r="C28" s="87" t="s">
        <v>18</v>
      </c>
      <c r="D28" s="86" t="s">
        <v>22</v>
      </c>
      <c r="E28" s="83">
        <v>2</v>
      </c>
      <c r="F28" s="86" t="s">
        <v>22</v>
      </c>
      <c r="G28" s="86" t="s">
        <v>22</v>
      </c>
      <c r="H28" s="86" t="s">
        <v>22</v>
      </c>
      <c r="I28" s="86" t="s">
        <v>22</v>
      </c>
      <c r="J28" s="86" t="s">
        <v>22</v>
      </c>
      <c r="K28" s="86" t="s">
        <v>22</v>
      </c>
      <c r="L28" s="86" t="s">
        <v>22</v>
      </c>
      <c r="M28" s="83">
        <v>1</v>
      </c>
      <c r="N28" s="86" t="s">
        <v>22</v>
      </c>
      <c r="O28" s="86" t="s">
        <v>22</v>
      </c>
      <c r="P28" s="86" t="s">
        <v>22</v>
      </c>
      <c r="Q28" s="88" t="s">
        <v>22</v>
      </c>
      <c r="S28" s="38" t="s">
        <v>33</v>
      </c>
      <c r="T28" s="33" t="s">
        <v>18</v>
      </c>
      <c r="U28" s="112" t="s">
        <v>18</v>
      </c>
      <c r="V28" s="45" t="s">
        <v>18</v>
      </c>
      <c r="W28" s="107" t="s">
        <v>18</v>
      </c>
      <c r="X28" s="33" t="s">
        <v>18</v>
      </c>
      <c r="Y28" s="107" t="s">
        <v>18</v>
      </c>
      <c r="Z28" s="12">
        <v>2</v>
      </c>
      <c r="AA28" s="110">
        <v>4</v>
      </c>
      <c r="AB28" s="33" t="s">
        <v>18</v>
      </c>
      <c r="AC28" s="107" t="s">
        <v>18</v>
      </c>
      <c r="AD28" s="33" t="s">
        <v>18</v>
      </c>
      <c r="AE28" s="107" t="s">
        <v>18</v>
      </c>
      <c r="AF28" s="33" t="s">
        <v>18</v>
      </c>
      <c r="AG28" s="112" t="s">
        <v>18</v>
      </c>
      <c r="AH28" s="33" t="s">
        <v>18</v>
      </c>
      <c r="AI28" s="112" t="s">
        <v>18</v>
      </c>
      <c r="AJ28" s="33" t="s">
        <v>18</v>
      </c>
      <c r="AK28" s="112" t="s">
        <v>18</v>
      </c>
      <c r="AL28" s="33" t="s">
        <v>18</v>
      </c>
      <c r="AM28" s="112" t="s">
        <v>18</v>
      </c>
      <c r="AN28" s="33" t="s">
        <v>18</v>
      </c>
      <c r="AO28" s="112" t="s">
        <v>18</v>
      </c>
      <c r="AP28" s="13">
        <v>1</v>
      </c>
      <c r="AQ28" s="107">
        <v>1</v>
      </c>
      <c r="AR28" s="33" t="s">
        <v>18</v>
      </c>
      <c r="AS28" s="107" t="s">
        <v>18</v>
      </c>
      <c r="AT28" s="33" t="s">
        <v>18</v>
      </c>
      <c r="AU28" s="112" t="s">
        <v>18</v>
      </c>
      <c r="AV28" s="42" t="s">
        <v>18</v>
      </c>
      <c r="AW28" s="107" t="s">
        <v>18</v>
      </c>
      <c r="AX28" s="41" t="s">
        <v>34</v>
      </c>
      <c r="AY28" s="117" t="s">
        <v>18</v>
      </c>
    </row>
    <row r="29" spans="1:51" ht="24.9" customHeight="1" x14ac:dyDescent="0.3">
      <c r="A29" s="82" t="s">
        <v>35</v>
      </c>
      <c r="B29" s="87" t="s">
        <v>18</v>
      </c>
      <c r="C29" s="87" t="s">
        <v>18</v>
      </c>
      <c r="D29" s="86" t="s">
        <v>22</v>
      </c>
      <c r="E29" s="83">
        <v>2</v>
      </c>
      <c r="F29" s="86" t="s">
        <v>22</v>
      </c>
      <c r="G29" s="86" t="s">
        <v>22</v>
      </c>
      <c r="H29" s="86" t="s">
        <v>22</v>
      </c>
      <c r="I29" s="86" t="s">
        <v>22</v>
      </c>
      <c r="J29" s="86" t="s">
        <v>22</v>
      </c>
      <c r="K29" s="86" t="s">
        <v>22</v>
      </c>
      <c r="L29" s="86" t="s">
        <v>22</v>
      </c>
      <c r="M29" s="83">
        <v>1</v>
      </c>
      <c r="N29" s="86" t="s">
        <v>22</v>
      </c>
      <c r="O29" s="86" t="s">
        <v>22</v>
      </c>
      <c r="P29" s="86" t="s">
        <v>22</v>
      </c>
      <c r="Q29" s="88" t="s">
        <v>22</v>
      </c>
      <c r="S29" s="38" t="s">
        <v>35</v>
      </c>
      <c r="T29" s="33" t="s">
        <v>18</v>
      </c>
      <c r="U29" s="112" t="s">
        <v>18</v>
      </c>
      <c r="V29" s="45" t="s">
        <v>18</v>
      </c>
      <c r="W29" s="107" t="s">
        <v>18</v>
      </c>
      <c r="X29" s="33" t="s">
        <v>18</v>
      </c>
      <c r="Y29" s="107" t="s">
        <v>18</v>
      </c>
      <c r="Z29" s="12">
        <v>2</v>
      </c>
      <c r="AA29" s="107">
        <v>2</v>
      </c>
      <c r="AB29" s="33" t="s">
        <v>18</v>
      </c>
      <c r="AC29" s="107" t="s">
        <v>18</v>
      </c>
      <c r="AD29" s="33" t="s">
        <v>18</v>
      </c>
      <c r="AE29" s="107" t="s">
        <v>18</v>
      </c>
      <c r="AF29" s="33" t="s">
        <v>18</v>
      </c>
      <c r="AG29" s="112" t="s">
        <v>18</v>
      </c>
      <c r="AH29" s="33" t="s">
        <v>18</v>
      </c>
      <c r="AI29" s="112" t="s">
        <v>18</v>
      </c>
      <c r="AJ29" s="33" t="s">
        <v>18</v>
      </c>
      <c r="AK29" s="112" t="s">
        <v>18</v>
      </c>
      <c r="AL29" s="33" t="s">
        <v>18</v>
      </c>
      <c r="AM29" s="112" t="s">
        <v>18</v>
      </c>
      <c r="AN29" s="33" t="s">
        <v>18</v>
      </c>
      <c r="AO29" s="112" t="s">
        <v>18</v>
      </c>
      <c r="AP29" s="13">
        <v>1</v>
      </c>
      <c r="AQ29" s="107">
        <v>1</v>
      </c>
      <c r="AR29" s="33" t="s">
        <v>18</v>
      </c>
      <c r="AS29" s="107" t="s">
        <v>18</v>
      </c>
      <c r="AT29" s="33" t="s">
        <v>18</v>
      </c>
      <c r="AU29" s="112" t="s">
        <v>18</v>
      </c>
      <c r="AV29" s="42" t="s">
        <v>18</v>
      </c>
      <c r="AW29" s="107" t="s">
        <v>18</v>
      </c>
      <c r="AX29" s="41" t="s">
        <v>34</v>
      </c>
      <c r="AY29" s="117" t="s">
        <v>18</v>
      </c>
    </row>
    <row r="30" spans="1:51" ht="24.9" customHeight="1" x14ac:dyDescent="0.3">
      <c r="A30" s="82" t="s">
        <v>36</v>
      </c>
      <c r="B30" s="87" t="s">
        <v>18</v>
      </c>
      <c r="C30" s="87" t="s">
        <v>18</v>
      </c>
      <c r="D30" s="86" t="s">
        <v>22</v>
      </c>
      <c r="E30" s="83">
        <v>2</v>
      </c>
      <c r="F30" s="86" t="s">
        <v>22</v>
      </c>
      <c r="G30" s="86" t="s">
        <v>22</v>
      </c>
      <c r="H30" s="86" t="s">
        <v>22</v>
      </c>
      <c r="I30" s="86" t="s">
        <v>22</v>
      </c>
      <c r="J30" s="86" t="s">
        <v>22</v>
      </c>
      <c r="K30" s="86" t="s">
        <v>22</v>
      </c>
      <c r="L30" s="86" t="s">
        <v>22</v>
      </c>
      <c r="M30" s="83">
        <v>1</v>
      </c>
      <c r="N30" s="86" t="s">
        <v>22</v>
      </c>
      <c r="O30" s="86" t="s">
        <v>22</v>
      </c>
      <c r="P30" s="86" t="s">
        <v>22</v>
      </c>
      <c r="Q30" s="88" t="s">
        <v>22</v>
      </c>
      <c r="S30" s="38" t="s">
        <v>36</v>
      </c>
      <c r="T30" s="33" t="s">
        <v>18</v>
      </c>
      <c r="U30" s="112" t="s">
        <v>18</v>
      </c>
      <c r="V30" s="45" t="s">
        <v>18</v>
      </c>
      <c r="W30" s="107" t="s">
        <v>18</v>
      </c>
      <c r="X30" s="33" t="s">
        <v>18</v>
      </c>
      <c r="Y30" s="107" t="s">
        <v>18</v>
      </c>
      <c r="Z30" s="12">
        <v>2</v>
      </c>
      <c r="AA30" s="107">
        <v>2</v>
      </c>
      <c r="AB30" s="33" t="s">
        <v>18</v>
      </c>
      <c r="AC30" s="107" t="s">
        <v>18</v>
      </c>
      <c r="AD30" s="33" t="s">
        <v>18</v>
      </c>
      <c r="AE30" s="107" t="s">
        <v>18</v>
      </c>
      <c r="AF30" s="33" t="s">
        <v>18</v>
      </c>
      <c r="AG30" s="112" t="s">
        <v>18</v>
      </c>
      <c r="AH30" s="33" t="s">
        <v>18</v>
      </c>
      <c r="AI30" s="112" t="s">
        <v>18</v>
      </c>
      <c r="AJ30" s="33" t="s">
        <v>18</v>
      </c>
      <c r="AK30" s="112" t="s">
        <v>18</v>
      </c>
      <c r="AL30" s="33" t="s">
        <v>18</v>
      </c>
      <c r="AM30" s="112" t="s">
        <v>18</v>
      </c>
      <c r="AN30" s="33" t="s">
        <v>18</v>
      </c>
      <c r="AO30" s="112" t="s">
        <v>18</v>
      </c>
      <c r="AP30" s="13">
        <v>1</v>
      </c>
      <c r="AQ30" s="107">
        <v>1</v>
      </c>
      <c r="AR30" s="33" t="s">
        <v>18</v>
      </c>
      <c r="AS30" s="107" t="s">
        <v>18</v>
      </c>
      <c r="AT30" s="33" t="s">
        <v>18</v>
      </c>
      <c r="AU30" s="112" t="s">
        <v>18</v>
      </c>
      <c r="AV30" s="42" t="s">
        <v>18</v>
      </c>
      <c r="AW30" s="107" t="s">
        <v>18</v>
      </c>
      <c r="AX30" s="41" t="s">
        <v>34</v>
      </c>
      <c r="AY30" s="117" t="s">
        <v>18</v>
      </c>
    </row>
    <row r="31" spans="1:51" ht="24.9" customHeight="1" x14ac:dyDescent="0.3">
      <c r="A31" s="82" t="s">
        <v>37</v>
      </c>
      <c r="B31" s="83">
        <v>2</v>
      </c>
      <c r="C31" s="87">
        <v>1</v>
      </c>
      <c r="D31" s="83">
        <v>2</v>
      </c>
      <c r="E31" s="83">
        <v>3</v>
      </c>
      <c r="F31" s="83">
        <v>2</v>
      </c>
      <c r="G31" s="86" t="s">
        <v>22</v>
      </c>
      <c r="H31" s="86" t="s">
        <v>22</v>
      </c>
      <c r="I31" s="86" t="s">
        <v>22</v>
      </c>
      <c r="J31" s="83">
        <v>1</v>
      </c>
      <c r="K31" s="83">
        <v>1</v>
      </c>
      <c r="L31" s="86">
        <v>2</v>
      </c>
      <c r="M31" s="83">
        <v>1</v>
      </c>
      <c r="N31" s="83">
        <v>2</v>
      </c>
      <c r="O31" s="83">
        <v>1</v>
      </c>
      <c r="P31" s="86">
        <v>1</v>
      </c>
      <c r="Q31" s="88" t="s">
        <v>22</v>
      </c>
      <c r="S31" s="38" t="s">
        <v>37</v>
      </c>
      <c r="T31" s="41">
        <v>1</v>
      </c>
      <c r="U31" s="112" t="s">
        <v>18</v>
      </c>
      <c r="V31" s="45" t="s">
        <v>18</v>
      </c>
      <c r="W31" s="107" t="s">
        <v>18</v>
      </c>
      <c r="X31" s="33">
        <v>2</v>
      </c>
      <c r="Y31" s="107" t="s">
        <v>18</v>
      </c>
      <c r="Z31" s="12">
        <v>3</v>
      </c>
      <c r="AA31" s="107">
        <v>2</v>
      </c>
      <c r="AB31" s="13">
        <v>2</v>
      </c>
      <c r="AC31" s="110">
        <v>2</v>
      </c>
      <c r="AD31" s="33" t="s">
        <v>18</v>
      </c>
      <c r="AE31" s="107" t="s">
        <v>18</v>
      </c>
      <c r="AF31" s="33" t="s">
        <v>18</v>
      </c>
      <c r="AG31" s="112" t="s">
        <v>18</v>
      </c>
      <c r="AH31" s="33" t="s">
        <v>18</v>
      </c>
      <c r="AI31" s="112" t="s">
        <v>18</v>
      </c>
      <c r="AJ31" s="13">
        <v>1</v>
      </c>
      <c r="AK31" s="110">
        <v>1</v>
      </c>
      <c r="AL31" s="33">
        <v>1</v>
      </c>
      <c r="AM31" s="112" t="s">
        <v>18</v>
      </c>
      <c r="AN31" s="33">
        <v>2</v>
      </c>
      <c r="AO31" s="112" t="s">
        <v>18</v>
      </c>
      <c r="AP31" s="13">
        <v>1</v>
      </c>
      <c r="AQ31" s="107">
        <v>1</v>
      </c>
      <c r="AR31" s="33">
        <v>2</v>
      </c>
      <c r="AS31" s="107" t="s">
        <v>18</v>
      </c>
      <c r="AT31" s="33">
        <v>1</v>
      </c>
      <c r="AU31" s="112" t="s">
        <v>18</v>
      </c>
      <c r="AV31" s="13">
        <v>1</v>
      </c>
      <c r="AW31" s="107" t="s">
        <v>18</v>
      </c>
      <c r="AX31" s="41">
        <v>1</v>
      </c>
      <c r="AY31" s="117" t="s">
        <v>18</v>
      </c>
    </row>
    <row r="32" spans="1:51" ht="24.9" customHeight="1" thickBot="1" x14ac:dyDescent="0.35">
      <c r="A32" s="89" t="s">
        <v>38</v>
      </c>
      <c r="B32" s="90">
        <v>2</v>
      </c>
      <c r="C32" s="91">
        <v>2</v>
      </c>
      <c r="D32" s="90">
        <v>2</v>
      </c>
      <c r="E32" s="90">
        <v>3</v>
      </c>
      <c r="F32" s="90">
        <v>2</v>
      </c>
      <c r="G32" s="90">
        <v>2</v>
      </c>
      <c r="H32" s="90">
        <v>2</v>
      </c>
      <c r="I32" s="90">
        <v>2</v>
      </c>
      <c r="J32" s="90">
        <v>1</v>
      </c>
      <c r="K32" s="90">
        <v>1</v>
      </c>
      <c r="L32" s="90">
        <v>2</v>
      </c>
      <c r="M32" s="90">
        <v>2</v>
      </c>
      <c r="N32" s="90">
        <v>2</v>
      </c>
      <c r="O32" s="90">
        <v>1</v>
      </c>
      <c r="P32" s="92">
        <v>1</v>
      </c>
      <c r="Q32" s="93">
        <v>2</v>
      </c>
      <c r="S32" s="36" t="s">
        <v>38</v>
      </c>
      <c r="T32" s="27">
        <v>1</v>
      </c>
      <c r="U32" s="111">
        <v>2</v>
      </c>
      <c r="V32" s="46" t="s">
        <v>18</v>
      </c>
      <c r="W32" s="107" t="s">
        <v>18</v>
      </c>
      <c r="X32" s="27">
        <v>2</v>
      </c>
      <c r="Y32" s="111">
        <v>2</v>
      </c>
      <c r="Z32" s="27">
        <v>3</v>
      </c>
      <c r="AA32" s="111">
        <v>3</v>
      </c>
      <c r="AB32" s="28">
        <v>2</v>
      </c>
      <c r="AC32" s="111">
        <v>2</v>
      </c>
      <c r="AD32" s="35">
        <v>2</v>
      </c>
      <c r="AE32" s="119" t="s">
        <v>18</v>
      </c>
      <c r="AF32" s="35">
        <v>2</v>
      </c>
      <c r="AG32" s="120" t="s">
        <v>18</v>
      </c>
      <c r="AH32" s="35">
        <v>2</v>
      </c>
      <c r="AI32" s="120" t="s">
        <v>18</v>
      </c>
      <c r="AJ32" s="28">
        <v>1</v>
      </c>
      <c r="AK32" s="111">
        <v>1</v>
      </c>
      <c r="AL32" s="28">
        <v>1</v>
      </c>
      <c r="AM32" s="111">
        <v>1</v>
      </c>
      <c r="AN32" s="28">
        <v>2</v>
      </c>
      <c r="AO32" s="111">
        <v>2</v>
      </c>
      <c r="AP32" s="28">
        <v>2</v>
      </c>
      <c r="AQ32" s="119">
        <v>1</v>
      </c>
      <c r="AR32" s="28">
        <v>2</v>
      </c>
      <c r="AS32" s="111">
        <v>2</v>
      </c>
      <c r="AT32" s="35">
        <v>1</v>
      </c>
      <c r="AU32" s="120" t="s">
        <v>18</v>
      </c>
      <c r="AV32" s="28">
        <v>1</v>
      </c>
      <c r="AW32" s="119" t="s">
        <v>18</v>
      </c>
      <c r="AX32" s="46">
        <v>2</v>
      </c>
      <c r="AY32" s="118" t="s">
        <v>18</v>
      </c>
    </row>
    <row r="33" spans="1:50" ht="15" thickTop="1" x14ac:dyDescent="0.3">
      <c r="A33" s="94"/>
      <c r="B33" s="95"/>
      <c r="C33" s="95"/>
      <c r="D33" s="95"/>
      <c r="E33" s="95"/>
      <c r="F33" s="94"/>
      <c r="G33" s="94"/>
      <c r="H33" s="94"/>
      <c r="I33" s="94"/>
      <c r="J33" s="96">
        <f t="shared" ref="J33:Q33" si="0">SUM(J8:J32)</f>
        <v>17</v>
      </c>
      <c r="K33" s="96">
        <f t="shared" si="0"/>
        <v>22</v>
      </c>
      <c r="L33" s="96">
        <f t="shared" si="0"/>
        <v>43</v>
      </c>
      <c r="M33" s="96">
        <f t="shared" si="0"/>
        <v>48</v>
      </c>
      <c r="N33" s="96">
        <f t="shared" si="0"/>
        <v>34</v>
      </c>
      <c r="O33" s="96">
        <f t="shared" si="0"/>
        <v>19</v>
      </c>
      <c r="P33" s="96">
        <f t="shared" si="0"/>
        <v>26</v>
      </c>
      <c r="Q33" s="96">
        <f t="shared" si="0"/>
        <v>42</v>
      </c>
      <c r="S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</row>
    <row r="34" spans="1:50" ht="18" x14ac:dyDescent="0.35">
      <c r="A34" s="94"/>
      <c r="B34" s="97"/>
      <c r="C34" s="97"/>
      <c r="D34" s="97"/>
      <c r="E34" s="97"/>
      <c r="F34" s="97"/>
      <c r="G34" s="98"/>
      <c r="H34" s="98"/>
      <c r="I34" s="98"/>
      <c r="J34" s="98"/>
      <c r="K34" s="98"/>
      <c r="L34" s="99" t="s">
        <v>89</v>
      </c>
      <c r="M34" s="99"/>
      <c r="N34" s="94"/>
      <c r="O34" s="94"/>
      <c r="P34" s="94"/>
      <c r="Q34" s="94"/>
      <c r="S34" s="11"/>
      <c r="X34" s="51" t="s">
        <v>61</v>
      </c>
      <c r="Y34" s="51"/>
      <c r="Z34" s="52"/>
      <c r="AA34" s="5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189" t="s">
        <v>63</v>
      </c>
      <c r="AQ34" s="189"/>
      <c r="AR34" s="189"/>
      <c r="AS34" s="54"/>
      <c r="AT34" s="53"/>
      <c r="AU34" s="53"/>
      <c r="AV34" s="11"/>
      <c r="AW34" s="11"/>
      <c r="AX34" s="11"/>
    </row>
    <row r="35" spans="1:50" ht="18" x14ac:dyDescent="0.35">
      <c r="A35" s="94"/>
      <c r="B35" s="95"/>
      <c r="C35" s="95"/>
      <c r="D35" s="95"/>
      <c r="E35" s="95"/>
      <c r="F35" s="94"/>
      <c r="G35" s="100" t="s">
        <v>61</v>
      </c>
      <c r="H35" s="101"/>
      <c r="I35" s="101"/>
      <c r="J35" s="101"/>
      <c r="K35" s="101"/>
      <c r="L35" s="99" t="s">
        <v>63</v>
      </c>
      <c r="M35" s="101"/>
      <c r="N35" s="94"/>
      <c r="O35" s="94"/>
      <c r="P35" s="94"/>
      <c r="Q35" s="94"/>
      <c r="S35" s="11"/>
      <c r="X35" s="51"/>
      <c r="Y35" s="51"/>
      <c r="Z35" s="52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11"/>
      <c r="AW35" s="11"/>
      <c r="AX35" s="11"/>
    </row>
    <row r="36" spans="1:50" ht="18" x14ac:dyDescent="0.35">
      <c r="A36" s="94"/>
      <c r="B36" s="95"/>
      <c r="C36" s="95"/>
      <c r="D36" s="95"/>
      <c r="E36" s="95"/>
      <c r="F36" s="94"/>
      <c r="G36" s="100"/>
      <c r="H36" s="101"/>
      <c r="I36" s="101"/>
      <c r="J36" s="101"/>
      <c r="K36" s="101"/>
      <c r="L36" s="101"/>
      <c r="M36" s="101"/>
      <c r="N36" s="94"/>
      <c r="O36" s="94"/>
      <c r="P36" s="94"/>
      <c r="Q36" s="94"/>
      <c r="S36" s="11"/>
      <c r="X36" s="51"/>
      <c r="Y36" s="51"/>
      <c r="Z36" s="52"/>
      <c r="AA36" s="5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11"/>
      <c r="AW36" s="11"/>
      <c r="AX36" s="11"/>
    </row>
    <row r="37" spans="1:50" ht="18" x14ac:dyDescent="0.35">
      <c r="A37" s="94"/>
      <c r="B37" s="95"/>
      <c r="C37" s="95"/>
      <c r="D37" s="95"/>
      <c r="E37" s="95"/>
      <c r="F37" s="94"/>
      <c r="G37" s="100"/>
      <c r="H37" s="101"/>
      <c r="I37" s="101"/>
      <c r="J37" s="101"/>
      <c r="K37" s="101"/>
      <c r="L37" s="101"/>
      <c r="M37" s="101"/>
      <c r="N37" s="94"/>
      <c r="O37" s="94"/>
      <c r="P37" s="94"/>
      <c r="Q37" s="94"/>
      <c r="S37" s="11"/>
      <c r="X37" s="51"/>
      <c r="Y37" s="51"/>
      <c r="Z37" s="52"/>
      <c r="AA37" s="5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11"/>
      <c r="AW37" s="11"/>
      <c r="AX37" s="11"/>
    </row>
    <row r="38" spans="1:50" ht="18" x14ac:dyDescent="0.35">
      <c r="A38" s="94"/>
      <c r="B38" s="95"/>
      <c r="C38" s="95"/>
      <c r="D38" s="95"/>
      <c r="E38" s="95"/>
      <c r="F38" s="94"/>
      <c r="G38" s="100"/>
      <c r="H38" s="101"/>
      <c r="I38" s="101"/>
      <c r="J38" s="101"/>
      <c r="K38" s="101"/>
      <c r="L38" s="101"/>
      <c r="M38" s="101"/>
      <c r="N38" s="94"/>
      <c r="O38" s="94"/>
      <c r="P38" s="94"/>
      <c r="Q38" s="94"/>
      <c r="S38" s="11"/>
      <c r="X38" s="55" t="s">
        <v>77</v>
      </c>
      <c r="Y38" s="55"/>
      <c r="Z38" s="52"/>
      <c r="AA38" s="5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6" t="s">
        <v>76</v>
      </c>
      <c r="AO38" s="57"/>
      <c r="AP38" s="53"/>
      <c r="AQ38" s="53"/>
      <c r="AR38" s="191" t="s">
        <v>65</v>
      </c>
      <c r="AS38" s="191"/>
      <c r="AT38" s="191"/>
      <c r="AU38" s="56"/>
      <c r="AV38" s="11"/>
      <c r="AW38" s="11"/>
      <c r="AX38" s="11"/>
    </row>
    <row r="39" spans="1:50" ht="18" x14ac:dyDescent="0.35">
      <c r="A39" s="94"/>
      <c r="B39" s="95"/>
      <c r="C39" s="95"/>
      <c r="D39" s="95"/>
      <c r="E39" s="95"/>
      <c r="F39" s="94"/>
      <c r="G39" s="102" t="s">
        <v>77</v>
      </c>
      <c r="H39" s="101"/>
      <c r="I39" s="101"/>
      <c r="J39" s="101"/>
      <c r="K39" s="103" t="s">
        <v>76</v>
      </c>
      <c r="L39" s="190"/>
      <c r="M39" s="190"/>
      <c r="N39" s="94"/>
      <c r="O39" s="103" t="s">
        <v>81</v>
      </c>
      <c r="P39" s="104"/>
      <c r="Q39" s="94"/>
      <c r="S39" s="11"/>
      <c r="X39" s="51" t="s">
        <v>78</v>
      </c>
      <c r="Y39" s="51"/>
      <c r="Z39" s="52"/>
      <c r="AA39" s="5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4" t="s">
        <v>62</v>
      </c>
      <c r="AO39" s="53"/>
      <c r="AP39" s="53"/>
      <c r="AQ39" s="53"/>
      <c r="AR39" s="53" t="s">
        <v>39</v>
      </c>
      <c r="AS39" s="53"/>
      <c r="AT39" s="53"/>
      <c r="AU39" s="53"/>
      <c r="AV39" s="11"/>
      <c r="AW39" s="11"/>
      <c r="AX39" s="11"/>
    </row>
    <row r="40" spans="1:50" ht="18" x14ac:dyDescent="0.35">
      <c r="A40" s="94"/>
      <c r="B40" s="95"/>
      <c r="C40" s="95"/>
      <c r="D40" s="95"/>
      <c r="E40" s="95"/>
      <c r="F40" s="94"/>
      <c r="G40" s="100" t="s">
        <v>78</v>
      </c>
      <c r="H40" s="101"/>
      <c r="I40" s="101"/>
      <c r="J40" s="101"/>
      <c r="K40" s="105" t="s">
        <v>88</v>
      </c>
      <c r="L40" s="101"/>
      <c r="M40" s="101"/>
      <c r="N40" s="94"/>
      <c r="O40" s="105" t="s">
        <v>39</v>
      </c>
      <c r="P40" s="101"/>
      <c r="Q40" s="94"/>
    </row>
  </sheetData>
  <mergeCells count="26">
    <mergeCell ref="AX7:AY7"/>
    <mergeCell ref="AP34:AR34"/>
    <mergeCell ref="L39:M39"/>
    <mergeCell ref="AR38:AT38"/>
    <mergeCell ref="AL7:AM7"/>
    <mergeCell ref="AN7:AO7"/>
    <mergeCell ref="AP7:AQ7"/>
    <mergeCell ref="AR7:AS7"/>
    <mergeCell ref="AT7:AU7"/>
    <mergeCell ref="AV7:AW7"/>
    <mergeCell ref="A4:Q4"/>
    <mergeCell ref="S4:AY4"/>
    <mergeCell ref="A5:Q5"/>
    <mergeCell ref="S5:AY5"/>
    <mergeCell ref="A7:A8"/>
    <mergeCell ref="B7:Q7"/>
    <mergeCell ref="S7:S8"/>
    <mergeCell ref="T7:U7"/>
    <mergeCell ref="V7:W7"/>
    <mergeCell ref="X7:Y7"/>
    <mergeCell ref="Z7:AA7"/>
    <mergeCell ref="AB7:AC7"/>
    <mergeCell ref="AD7:AE7"/>
    <mergeCell ref="AF7:AG7"/>
    <mergeCell ref="AH7:AI7"/>
    <mergeCell ref="AJ7:AK7"/>
  </mergeCells>
  <printOptions horizontalCentered="1"/>
  <pageMargins left="0.11811023622047245" right="0.11811023622047245" top="0.19685039370078741" bottom="0.11811023622047245" header="0.31496062992125984" footer="0.31496062992125984"/>
  <pageSetup paperSize="256" scale="33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Z41"/>
  <sheetViews>
    <sheetView topLeftCell="A4" zoomScale="80" zoomScaleNormal="80" workbookViewId="0">
      <selection activeCell="T4" sqref="T4:AZ33"/>
    </sheetView>
  </sheetViews>
  <sheetFormatPr defaultRowHeight="14.4" x14ac:dyDescent="0.3"/>
  <cols>
    <col min="3" max="4" width="9.109375" customWidth="1"/>
    <col min="5" max="5" width="14.6640625" customWidth="1"/>
    <col min="8" max="8" width="10.33203125" bestFit="1" customWidth="1"/>
    <col min="9" max="9" width="13.88671875" bestFit="1" customWidth="1"/>
    <col min="16" max="17" width="11.33203125" bestFit="1" customWidth="1"/>
    <col min="18" max="18" width="9.88671875" customWidth="1"/>
    <col min="52" max="52" width="10.109375" customWidth="1"/>
  </cols>
  <sheetData>
    <row r="2" spans="2:52" ht="21" x14ac:dyDescent="0.4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2:52" ht="18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2:52" ht="21" x14ac:dyDescent="0.4">
      <c r="B4" s="156" t="s">
        <v>40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T4" s="156" t="s">
        <v>40</v>
      </c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2:52" ht="18" x14ac:dyDescent="0.35">
      <c r="B5" s="157" t="s">
        <v>100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T5" s="157" t="s">
        <v>98</v>
      </c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</row>
    <row r="6" spans="2:52" ht="15" thickBot="1" x14ac:dyDescent="0.35">
      <c r="B6" s="8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T6" s="8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4"/>
    </row>
    <row r="7" spans="2:52" ht="16.2" thickTop="1" x14ac:dyDescent="0.3">
      <c r="B7" s="176" t="s">
        <v>0</v>
      </c>
      <c r="C7" s="173" t="s">
        <v>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  <c r="T7" s="178" t="s">
        <v>0</v>
      </c>
      <c r="U7" s="172" t="s">
        <v>2</v>
      </c>
      <c r="V7" s="172"/>
      <c r="W7" s="172" t="s">
        <v>3</v>
      </c>
      <c r="X7" s="172"/>
      <c r="Y7" s="172" t="s">
        <v>4</v>
      </c>
      <c r="Z7" s="172"/>
      <c r="AA7" s="172" t="s">
        <v>5</v>
      </c>
      <c r="AB7" s="172"/>
      <c r="AC7" s="172" t="s">
        <v>6</v>
      </c>
      <c r="AD7" s="172"/>
      <c r="AE7" s="172" t="s">
        <v>68</v>
      </c>
      <c r="AF7" s="172"/>
      <c r="AG7" s="172" t="s">
        <v>69</v>
      </c>
      <c r="AH7" s="172"/>
      <c r="AI7" s="172" t="s">
        <v>74</v>
      </c>
      <c r="AJ7" s="172"/>
      <c r="AK7" s="172" t="s">
        <v>8</v>
      </c>
      <c r="AL7" s="172"/>
      <c r="AM7" s="172" t="s">
        <v>9</v>
      </c>
      <c r="AN7" s="172"/>
      <c r="AO7" s="172" t="s">
        <v>70</v>
      </c>
      <c r="AP7" s="172"/>
      <c r="AQ7" s="172" t="s">
        <v>11</v>
      </c>
      <c r="AR7" s="172"/>
      <c r="AS7" s="172" t="s">
        <v>71</v>
      </c>
      <c r="AT7" s="172"/>
      <c r="AU7" s="172" t="s">
        <v>72</v>
      </c>
      <c r="AV7" s="172"/>
      <c r="AW7" s="172" t="s">
        <v>64</v>
      </c>
      <c r="AX7" s="172"/>
      <c r="AY7" s="172" t="s">
        <v>73</v>
      </c>
      <c r="AZ7" s="180"/>
    </row>
    <row r="8" spans="2:52" ht="18.75" customHeight="1" thickBot="1" x14ac:dyDescent="0.35">
      <c r="B8" s="177"/>
      <c r="C8" s="58" t="s">
        <v>2</v>
      </c>
      <c r="D8" s="59" t="s">
        <v>3</v>
      </c>
      <c r="E8" s="59" t="s">
        <v>4</v>
      </c>
      <c r="F8" s="59" t="s">
        <v>5</v>
      </c>
      <c r="G8" s="60" t="s">
        <v>6</v>
      </c>
      <c r="H8" s="60" t="s">
        <v>59</v>
      </c>
      <c r="I8" s="60" t="s">
        <v>60</v>
      </c>
      <c r="J8" s="60" t="s">
        <v>7</v>
      </c>
      <c r="K8" s="60" t="s">
        <v>8</v>
      </c>
      <c r="L8" s="60" t="s">
        <v>9</v>
      </c>
      <c r="M8" s="60" t="s">
        <v>10</v>
      </c>
      <c r="N8" s="60" t="s">
        <v>11</v>
      </c>
      <c r="O8" s="60" t="s">
        <v>57</v>
      </c>
      <c r="P8" s="31" t="s">
        <v>58</v>
      </c>
      <c r="Q8" s="31" t="s">
        <v>64</v>
      </c>
      <c r="R8" s="66" t="s">
        <v>73</v>
      </c>
      <c r="T8" s="179"/>
      <c r="U8" s="43" t="s">
        <v>94</v>
      </c>
      <c r="V8" s="108" t="s">
        <v>95</v>
      </c>
      <c r="W8" s="43" t="s">
        <v>94</v>
      </c>
      <c r="X8" s="108" t="s">
        <v>95</v>
      </c>
      <c r="Y8" s="43" t="s">
        <v>94</v>
      </c>
      <c r="Z8" s="108" t="s">
        <v>95</v>
      </c>
      <c r="AA8" s="43" t="s">
        <v>94</v>
      </c>
      <c r="AB8" s="108" t="s">
        <v>95</v>
      </c>
      <c r="AC8" s="43" t="s">
        <v>94</v>
      </c>
      <c r="AD8" s="108" t="s">
        <v>95</v>
      </c>
      <c r="AE8" s="43" t="s">
        <v>94</v>
      </c>
      <c r="AF8" s="108" t="s">
        <v>95</v>
      </c>
      <c r="AG8" s="43" t="s">
        <v>94</v>
      </c>
      <c r="AH8" s="108" t="s">
        <v>95</v>
      </c>
      <c r="AI8" s="43" t="s">
        <v>94</v>
      </c>
      <c r="AJ8" s="108" t="s">
        <v>95</v>
      </c>
      <c r="AK8" s="43" t="s">
        <v>94</v>
      </c>
      <c r="AL8" s="108" t="s">
        <v>95</v>
      </c>
      <c r="AM8" s="43" t="s">
        <v>94</v>
      </c>
      <c r="AN8" s="108" t="s">
        <v>95</v>
      </c>
      <c r="AO8" s="43" t="s">
        <v>94</v>
      </c>
      <c r="AP8" s="108" t="s">
        <v>95</v>
      </c>
      <c r="AQ8" s="43" t="s">
        <v>94</v>
      </c>
      <c r="AR8" s="108" t="s">
        <v>95</v>
      </c>
      <c r="AS8" s="43" t="s">
        <v>94</v>
      </c>
      <c r="AT8" s="108" t="s">
        <v>95</v>
      </c>
      <c r="AU8" s="43" t="s">
        <v>94</v>
      </c>
      <c r="AV8" s="108" t="s">
        <v>95</v>
      </c>
      <c r="AW8" s="43" t="s">
        <v>94</v>
      </c>
      <c r="AX8" s="108" t="s">
        <v>95</v>
      </c>
      <c r="AY8" s="43" t="s">
        <v>94</v>
      </c>
      <c r="AZ8" s="114" t="s">
        <v>95</v>
      </c>
    </row>
    <row r="9" spans="2:52" ht="18" customHeight="1" thickTop="1" x14ac:dyDescent="0.3">
      <c r="B9" s="122" t="s">
        <v>12</v>
      </c>
      <c r="C9" s="132">
        <f>V9</f>
        <v>2</v>
      </c>
      <c r="D9" s="132">
        <f>X9</f>
        <v>1</v>
      </c>
      <c r="E9" s="133">
        <f>Z9</f>
        <v>4</v>
      </c>
      <c r="F9" s="133">
        <f>AB9</f>
        <v>4</v>
      </c>
      <c r="G9" s="134">
        <f>AD9</f>
        <v>3</v>
      </c>
      <c r="H9" s="135" t="str">
        <f>AF9</f>
        <v>2(44Hz)</v>
      </c>
      <c r="I9" s="134">
        <f>AH9</f>
        <v>3</v>
      </c>
      <c r="J9" s="134">
        <f>AJ9</f>
        <v>3</v>
      </c>
      <c r="K9" s="134">
        <f>AL9</f>
        <v>1</v>
      </c>
      <c r="L9" s="134">
        <f>AN9</f>
        <v>2</v>
      </c>
      <c r="M9" s="134">
        <f>AP9</f>
        <v>2</v>
      </c>
      <c r="N9" s="134">
        <f>AR9</f>
        <v>3</v>
      </c>
      <c r="O9" s="134">
        <f>AT9</f>
        <v>2</v>
      </c>
      <c r="P9" s="134">
        <f>AV9</f>
        <v>1</v>
      </c>
      <c r="Q9" s="134">
        <f>AX9</f>
        <v>2</v>
      </c>
      <c r="R9" s="136">
        <f>AZ9</f>
        <v>3</v>
      </c>
      <c r="T9" s="37" t="s">
        <v>12</v>
      </c>
      <c r="U9" s="32">
        <v>2</v>
      </c>
      <c r="V9" s="109">
        <v>2</v>
      </c>
      <c r="W9" s="33" t="s">
        <v>18</v>
      </c>
      <c r="X9" s="107">
        <v>1</v>
      </c>
      <c r="Y9" s="29">
        <v>2</v>
      </c>
      <c r="Z9" s="109">
        <v>4</v>
      </c>
      <c r="AA9" s="29">
        <v>4</v>
      </c>
      <c r="AB9" s="109">
        <v>4</v>
      </c>
      <c r="AC9" s="30">
        <v>3</v>
      </c>
      <c r="AD9" s="109">
        <v>3</v>
      </c>
      <c r="AE9" s="124" t="s">
        <v>96</v>
      </c>
      <c r="AF9" s="126" t="s">
        <v>107</v>
      </c>
      <c r="AG9" s="30">
        <v>3</v>
      </c>
      <c r="AH9" s="109">
        <v>3</v>
      </c>
      <c r="AI9" s="30">
        <v>3</v>
      </c>
      <c r="AJ9" s="113">
        <v>3</v>
      </c>
      <c r="AK9" s="30">
        <v>1</v>
      </c>
      <c r="AL9" s="113">
        <v>1</v>
      </c>
      <c r="AM9" s="30">
        <v>1</v>
      </c>
      <c r="AN9" s="109">
        <v>2</v>
      </c>
      <c r="AO9" s="30">
        <v>2</v>
      </c>
      <c r="AP9" s="109">
        <v>2</v>
      </c>
      <c r="AQ9" s="30">
        <v>3</v>
      </c>
      <c r="AR9" s="113">
        <v>3</v>
      </c>
      <c r="AS9" s="30">
        <v>2</v>
      </c>
      <c r="AT9" s="109">
        <v>2</v>
      </c>
      <c r="AU9" s="30">
        <v>1</v>
      </c>
      <c r="AV9" s="113">
        <v>1</v>
      </c>
      <c r="AW9" s="30">
        <v>2</v>
      </c>
      <c r="AX9" s="109">
        <v>2</v>
      </c>
      <c r="AY9" s="124">
        <v>2</v>
      </c>
      <c r="AZ9" s="115">
        <v>3</v>
      </c>
    </row>
    <row r="10" spans="2:52" ht="18" customHeight="1" x14ac:dyDescent="0.3">
      <c r="B10" s="38" t="s">
        <v>13</v>
      </c>
      <c r="C10" s="33">
        <f t="shared" ref="C10:C32" si="0">V10</f>
        <v>2</v>
      </c>
      <c r="D10" s="12">
        <f t="shared" ref="D10:D32" si="1">X10</f>
        <v>1</v>
      </c>
      <c r="E10" s="12">
        <f t="shared" ref="E10:E32" si="2">Z10</f>
        <v>4</v>
      </c>
      <c r="F10" s="12">
        <f t="shared" ref="F10:F32" si="3">AB10</f>
        <v>4</v>
      </c>
      <c r="G10" s="13">
        <f t="shared" ref="G10:G32" si="4">AD10</f>
        <v>3</v>
      </c>
      <c r="H10" s="42" t="str">
        <f t="shared" ref="H10:H32" si="5">AF10</f>
        <v>2(44Hz)</v>
      </c>
      <c r="I10" s="13">
        <f t="shared" ref="I10:I32" si="6">AH10</f>
        <v>3</v>
      </c>
      <c r="J10" s="13">
        <f t="shared" ref="J10:J32" si="7">AJ10</f>
        <v>3</v>
      </c>
      <c r="K10" s="13">
        <f t="shared" ref="K10:K32" si="8">AL10</f>
        <v>1</v>
      </c>
      <c r="L10" s="13">
        <f t="shared" ref="L10:L32" si="9">AN10</f>
        <v>2</v>
      </c>
      <c r="M10" s="13">
        <f t="shared" ref="M10:M32" si="10">AP10</f>
        <v>3</v>
      </c>
      <c r="N10" s="13">
        <f t="shared" ref="N10:N32" si="11">AR10</f>
        <v>3</v>
      </c>
      <c r="O10" s="13">
        <f t="shared" ref="O10:O32" si="12">AT10</f>
        <v>2</v>
      </c>
      <c r="P10" s="13">
        <f t="shared" ref="P10:P32" si="13">AV10</f>
        <v>1</v>
      </c>
      <c r="Q10" s="13">
        <f t="shared" ref="Q10:Q32" si="14">AX10</f>
        <v>2</v>
      </c>
      <c r="R10" s="137">
        <f t="shared" ref="R10:R32" si="15">AZ10</f>
        <v>3</v>
      </c>
      <c r="T10" s="38" t="s">
        <v>13</v>
      </c>
      <c r="U10" s="33">
        <v>2</v>
      </c>
      <c r="V10" s="110">
        <v>2</v>
      </c>
      <c r="W10" s="12">
        <v>2</v>
      </c>
      <c r="X10" s="110">
        <v>1</v>
      </c>
      <c r="Y10" s="12">
        <v>4</v>
      </c>
      <c r="Z10" s="110">
        <v>4</v>
      </c>
      <c r="AA10" s="12">
        <v>4</v>
      </c>
      <c r="AB10" s="110">
        <v>4</v>
      </c>
      <c r="AC10" s="13">
        <v>3</v>
      </c>
      <c r="AD10" s="110">
        <v>3</v>
      </c>
      <c r="AE10" s="42" t="s">
        <v>107</v>
      </c>
      <c r="AF10" s="127" t="s">
        <v>107</v>
      </c>
      <c r="AG10" s="13">
        <v>3</v>
      </c>
      <c r="AH10" s="110">
        <v>3</v>
      </c>
      <c r="AI10" s="13">
        <v>3</v>
      </c>
      <c r="AJ10" s="113">
        <v>3</v>
      </c>
      <c r="AK10" s="13">
        <v>1</v>
      </c>
      <c r="AL10" s="107">
        <v>1</v>
      </c>
      <c r="AM10" s="13">
        <v>2</v>
      </c>
      <c r="AN10" s="110">
        <v>2</v>
      </c>
      <c r="AO10" s="13">
        <v>3</v>
      </c>
      <c r="AP10" s="107">
        <v>3</v>
      </c>
      <c r="AQ10" s="13">
        <v>3</v>
      </c>
      <c r="AR10" s="113">
        <v>3</v>
      </c>
      <c r="AS10" s="13">
        <v>2</v>
      </c>
      <c r="AT10" s="110">
        <v>2</v>
      </c>
      <c r="AU10" s="13">
        <v>1</v>
      </c>
      <c r="AV10" s="107">
        <v>1</v>
      </c>
      <c r="AW10" s="13">
        <v>2</v>
      </c>
      <c r="AX10" s="110">
        <v>2</v>
      </c>
      <c r="AY10" s="13">
        <v>3</v>
      </c>
      <c r="AZ10" s="117">
        <v>3</v>
      </c>
    </row>
    <row r="11" spans="2:52" ht="18" customHeight="1" x14ac:dyDescent="0.3">
      <c r="B11" s="38" t="s">
        <v>14</v>
      </c>
      <c r="C11" s="33">
        <f t="shared" si="0"/>
        <v>2</v>
      </c>
      <c r="D11" s="12">
        <f t="shared" si="1"/>
        <v>1</v>
      </c>
      <c r="E11" s="12">
        <f t="shared" si="2"/>
        <v>4</v>
      </c>
      <c r="F11" s="12">
        <f t="shared" si="3"/>
        <v>4</v>
      </c>
      <c r="G11" s="13">
        <f t="shared" si="4"/>
        <v>3</v>
      </c>
      <c r="H11" s="42" t="str">
        <f t="shared" si="5"/>
        <v>2(44Hz)</v>
      </c>
      <c r="I11" s="13">
        <f t="shared" si="6"/>
        <v>3</v>
      </c>
      <c r="J11" s="13">
        <f t="shared" si="7"/>
        <v>3</v>
      </c>
      <c r="K11" s="13">
        <f t="shared" si="8"/>
        <v>1</v>
      </c>
      <c r="L11" s="13">
        <f t="shared" si="9"/>
        <v>2</v>
      </c>
      <c r="M11" s="13">
        <f t="shared" si="10"/>
        <v>3</v>
      </c>
      <c r="N11" s="13">
        <f t="shared" si="11"/>
        <v>3</v>
      </c>
      <c r="O11" s="13">
        <f t="shared" si="12"/>
        <v>2</v>
      </c>
      <c r="P11" s="13">
        <f t="shared" si="13"/>
        <v>1</v>
      </c>
      <c r="Q11" s="13">
        <f t="shared" si="14"/>
        <v>2</v>
      </c>
      <c r="R11" s="137">
        <f t="shared" si="15"/>
        <v>3</v>
      </c>
      <c r="T11" s="38" t="s">
        <v>14</v>
      </c>
      <c r="U11" s="33">
        <v>2</v>
      </c>
      <c r="V11" s="110">
        <v>2</v>
      </c>
      <c r="W11" s="12">
        <f t="shared" ref="W11:W16" si="16">W10</f>
        <v>2</v>
      </c>
      <c r="X11" s="110">
        <v>1</v>
      </c>
      <c r="Y11" s="12">
        <v>4</v>
      </c>
      <c r="Z11" s="110">
        <v>4</v>
      </c>
      <c r="AA11" s="12">
        <v>4</v>
      </c>
      <c r="AB11" s="110">
        <v>4</v>
      </c>
      <c r="AC11" s="13">
        <v>3</v>
      </c>
      <c r="AD11" s="110">
        <v>3</v>
      </c>
      <c r="AE11" s="42" t="s">
        <v>107</v>
      </c>
      <c r="AF11" s="127" t="s">
        <v>107</v>
      </c>
      <c r="AG11" s="13">
        <v>3</v>
      </c>
      <c r="AH11" s="110">
        <v>3</v>
      </c>
      <c r="AI11" s="13">
        <v>3</v>
      </c>
      <c r="AJ11" s="113">
        <v>3</v>
      </c>
      <c r="AK11" s="13">
        <v>1</v>
      </c>
      <c r="AL11" s="107">
        <v>1</v>
      </c>
      <c r="AM11" s="13">
        <v>2</v>
      </c>
      <c r="AN11" s="110">
        <v>2</v>
      </c>
      <c r="AO11" s="13">
        <v>3</v>
      </c>
      <c r="AP11" s="107">
        <v>3</v>
      </c>
      <c r="AQ11" s="13">
        <v>3</v>
      </c>
      <c r="AR11" s="113">
        <v>3</v>
      </c>
      <c r="AS11" s="13">
        <v>2</v>
      </c>
      <c r="AT11" s="110">
        <v>2</v>
      </c>
      <c r="AU11" s="13">
        <v>1</v>
      </c>
      <c r="AV11" s="107">
        <v>1</v>
      </c>
      <c r="AW11" s="13">
        <v>2</v>
      </c>
      <c r="AX11" s="110">
        <v>2</v>
      </c>
      <c r="AY11" s="13">
        <v>3</v>
      </c>
      <c r="AZ11" s="117">
        <v>3</v>
      </c>
    </row>
    <row r="12" spans="2:52" ht="18" customHeight="1" x14ac:dyDescent="0.3">
      <c r="B12" s="38" t="s">
        <v>15</v>
      </c>
      <c r="C12" s="33">
        <f t="shared" si="0"/>
        <v>2</v>
      </c>
      <c r="D12" s="12">
        <f t="shared" si="1"/>
        <v>1</v>
      </c>
      <c r="E12" s="12">
        <f t="shared" si="2"/>
        <v>4</v>
      </c>
      <c r="F12" s="12">
        <f t="shared" si="3"/>
        <v>4</v>
      </c>
      <c r="G12" s="13">
        <f t="shared" si="4"/>
        <v>3</v>
      </c>
      <c r="H12" s="42" t="str">
        <f t="shared" si="5"/>
        <v>2(44Hz)</v>
      </c>
      <c r="I12" s="13">
        <f t="shared" si="6"/>
        <v>3</v>
      </c>
      <c r="J12" s="13">
        <f t="shared" si="7"/>
        <v>3</v>
      </c>
      <c r="K12" s="13">
        <f t="shared" si="8"/>
        <v>1</v>
      </c>
      <c r="L12" s="13">
        <f t="shared" si="9"/>
        <v>2</v>
      </c>
      <c r="M12" s="13">
        <f t="shared" si="10"/>
        <v>3</v>
      </c>
      <c r="N12" s="13">
        <f t="shared" si="11"/>
        <v>3</v>
      </c>
      <c r="O12" s="13">
        <f t="shared" si="12"/>
        <v>2</v>
      </c>
      <c r="P12" s="13">
        <f t="shared" si="13"/>
        <v>1</v>
      </c>
      <c r="Q12" s="13">
        <f t="shared" si="14"/>
        <v>2</v>
      </c>
      <c r="R12" s="137">
        <f t="shared" si="15"/>
        <v>3</v>
      </c>
      <c r="T12" s="38" t="s">
        <v>15</v>
      </c>
      <c r="U12" s="33">
        <v>2</v>
      </c>
      <c r="V12" s="110">
        <v>2</v>
      </c>
      <c r="W12" s="12">
        <f t="shared" si="16"/>
        <v>2</v>
      </c>
      <c r="X12" s="110">
        <v>1</v>
      </c>
      <c r="Y12" s="12">
        <v>4</v>
      </c>
      <c r="Z12" s="110">
        <v>4</v>
      </c>
      <c r="AA12" s="12">
        <v>4</v>
      </c>
      <c r="AB12" s="110">
        <v>4</v>
      </c>
      <c r="AC12" s="13">
        <v>3</v>
      </c>
      <c r="AD12" s="110">
        <v>3</v>
      </c>
      <c r="AE12" s="42" t="s">
        <v>107</v>
      </c>
      <c r="AF12" s="127" t="s">
        <v>107</v>
      </c>
      <c r="AG12" s="13">
        <v>3</v>
      </c>
      <c r="AH12" s="110">
        <v>3</v>
      </c>
      <c r="AI12" s="13">
        <v>3</v>
      </c>
      <c r="AJ12" s="113">
        <v>3</v>
      </c>
      <c r="AK12" s="13">
        <v>1</v>
      </c>
      <c r="AL12" s="107">
        <v>1</v>
      </c>
      <c r="AM12" s="13">
        <v>2</v>
      </c>
      <c r="AN12" s="110">
        <v>2</v>
      </c>
      <c r="AO12" s="13">
        <v>3</v>
      </c>
      <c r="AP12" s="107">
        <v>3</v>
      </c>
      <c r="AQ12" s="13">
        <v>3</v>
      </c>
      <c r="AR12" s="113">
        <v>3</v>
      </c>
      <c r="AS12" s="13">
        <v>2</v>
      </c>
      <c r="AT12" s="110">
        <v>2</v>
      </c>
      <c r="AU12" s="13">
        <v>1</v>
      </c>
      <c r="AV12" s="107">
        <v>1</v>
      </c>
      <c r="AW12" s="13">
        <v>2</v>
      </c>
      <c r="AX12" s="110">
        <v>2</v>
      </c>
      <c r="AY12" s="13">
        <v>3</v>
      </c>
      <c r="AZ12" s="117">
        <v>3</v>
      </c>
    </row>
    <row r="13" spans="2:52" ht="18" customHeight="1" x14ac:dyDescent="0.3">
      <c r="B13" s="38" t="s">
        <v>16</v>
      </c>
      <c r="C13" s="33">
        <f t="shared" si="0"/>
        <v>2</v>
      </c>
      <c r="D13" s="12">
        <f t="shared" si="1"/>
        <v>2</v>
      </c>
      <c r="E13" s="12">
        <f t="shared" si="2"/>
        <v>4</v>
      </c>
      <c r="F13" s="12">
        <f t="shared" si="3"/>
        <v>4</v>
      </c>
      <c r="G13" s="13">
        <f t="shared" si="4"/>
        <v>1</v>
      </c>
      <c r="H13" s="42" t="str">
        <f t="shared" si="5"/>
        <v>2(44Hz)</v>
      </c>
      <c r="I13" s="13">
        <f t="shared" si="6"/>
        <v>3</v>
      </c>
      <c r="J13" s="13">
        <f t="shared" si="7"/>
        <v>3</v>
      </c>
      <c r="K13" s="13">
        <f t="shared" si="8"/>
        <v>1</v>
      </c>
      <c r="L13" s="13">
        <f t="shared" si="9"/>
        <v>1</v>
      </c>
      <c r="M13" s="13">
        <f t="shared" si="10"/>
        <v>3</v>
      </c>
      <c r="N13" s="13">
        <f t="shared" si="11"/>
        <v>3</v>
      </c>
      <c r="O13" s="13">
        <f t="shared" si="12"/>
        <v>2</v>
      </c>
      <c r="P13" s="13">
        <f t="shared" si="13"/>
        <v>1</v>
      </c>
      <c r="Q13" s="13">
        <f t="shared" si="14"/>
        <v>2</v>
      </c>
      <c r="R13" s="137">
        <f t="shared" si="15"/>
        <v>3</v>
      </c>
      <c r="T13" s="38" t="s">
        <v>16</v>
      </c>
      <c r="U13" s="33">
        <v>2</v>
      </c>
      <c r="V13" s="110">
        <v>2</v>
      </c>
      <c r="W13" s="12">
        <f t="shared" si="16"/>
        <v>2</v>
      </c>
      <c r="X13" s="110">
        <v>2</v>
      </c>
      <c r="Y13" s="12">
        <v>4</v>
      </c>
      <c r="Z13" s="110">
        <v>4</v>
      </c>
      <c r="AA13" s="12">
        <v>4</v>
      </c>
      <c r="AB13" s="110">
        <v>4</v>
      </c>
      <c r="AC13" s="13">
        <v>1</v>
      </c>
      <c r="AD13" s="110">
        <v>1</v>
      </c>
      <c r="AE13" s="42" t="s">
        <v>107</v>
      </c>
      <c r="AF13" s="127" t="s">
        <v>107</v>
      </c>
      <c r="AG13" s="13">
        <v>3</v>
      </c>
      <c r="AH13" s="110">
        <v>3</v>
      </c>
      <c r="AI13" s="13">
        <v>3</v>
      </c>
      <c r="AJ13" s="113">
        <v>3</v>
      </c>
      <c r="AK13" s="13">
        <v>1</v>
      </c>
      <c r="AL13" s="107">
        <v>1</v>
      </c>
      <c r="AM13" s="13">
        <v>1</v>
      </c>
      <c r="AN13" s="110">
        <v>1</v>
      </c>
      <c r="AO13" s="13">
        <v>3</v>
      </c>
      <c r="AP13" s="107">
        <v>3</v>
      </c>
      <c r="AQ13" s="13">
        <v>3</v>
      </c>
      <c r="AR13" s="113">
        <v>3</v>
      </c>
      <c r="AS13" s="13">
        <v>2</v>
      </c>
      <c r="AT13" s="110">
        <v>2</v>
      </c>
      <c r="AU13" s="13">
        <v>1</v>
      </c>
      <c r="AV13" s="107">
        <v>1</v>
      </c>
      <c r="AW13" s="13">
        <v>2</v>
      </c>
      <c r="AX13" s="110">
        <v>2</v>
      </c>
      <c r="AY13" s="13">
        <v>3</v>
      </c>
      <c r="AZ13" s="117">
        <v>3</v>
      </c>
    </row>
    <row r="14" spans="2:52" ht="18" customHeight="1" x14ac:dyDescent="0.3">
      <c r="B14" s="38" t="s">
        <v>17</v>
      </c>
      <c r="C14" s="33">
        <f t="shared" si="0"/>
        <v>2</v>
      </c>
      <c r="D14" s="12">
        <f t="shared" si="1"/>
        <v>2</v>
      </c>
      <c r="E14" s="12">
        <f t="shared" si="2"/>
        <v>4</v>
      </c>
      <c r="F14" s="12">
        <f t="shared" si="3"/>
        <v>3</v>
      </c>
      <c r="G14" s="42">
        <f t="shared" si="4"/>
        <v>1</v>
      </c>
      <c r="H14" s="42" t="str">
        <f t="shared" si="5"/>
        <v>2(44Hz)</v>
      </c>
      <c r="I14" s="13">
        <f t="shared" si="6"/>
        <v>2</v>
      </c>
      <c r="J14" s="13">
        <f t="shared" si="7"/>
        <v>2</v>
      </c>
      <c r="K14" s="13">
        <f t="shared" si="8"/>
        <v>1</v>
      </c>
      <c r="L14" s="13">
        <f t="shared" si="9"/>
        <v>1</v>
      </c>
      <c r="M14" s="13">
        <f t="shared" si="10"/>
        <v>3</v>
      </c>
      <c r="N14" s="13">
        <f t="shared" si="11"/>
        <v>2</v>
      </c>
      <c r="O14" s="13" t="str">
        <f t="shared" si="12"/>
        <v>Stop</v>
      </c>
      <c r="P14" s="13">
        <f t="shared" si="13"/>
        <v>1</v>
      </c>
      <c r="Q14" s="13">
        <f t="shared" si="14"/>
        <v>2</v>
      </c>
      <c r="R14" s="137">
        <f t="shared" si="15"/>
        <v>3</v>
      </c>
      <c r="T14" s="38" t="s">
        <v>17</v>
      </c>
      <c r="U14" s="33">
        <v>2</v>
      </c>
      <c r="V14" s="110">
        <v>2</v>
      </c>
      <c r="W14" s="12">
        <f t="shared" si="16"/>
        <v>2</v>
      </c>
      <c r="X14" s="110">
        <v>2</v>
      </c>
      <c r="Y14" s="12">
        <v>4</v>
      </c>
      <c r="Z14" s="110">
        <v>4</v>
      </c>
      <c r="AA14" s="12">
        <v>4</v>
      </c>
      <c r="AB14" s="110">
        <v>3</v>
      </c>
      <c r="AC14" s="42">
        <v>1</v>
      </c>
      <c r="AD14" s="110">
        <v>1</v>
      </c>
      <c r="AE14" s="42" t="s">
        <v>107</v>
      </c>
      <c r="AF14" s="127" t="s">
        <v>107</v>
      </c>
      <c r="AG14" s="13">
        <v>2</v>
      </c>
      <c r="AH14" s="110">
        <v>2</v>
      </c>
      <c r="AI14" s="13">
        <v>3</v>
      </c>
      <c r="AJ14" s="113">
        <v>2</v>
      </c>
      <c r="AK14" s="13">
        <v>1</v>
      </c>
      <c r="AL14" s="112">
        <v>1</v>
      </c>
      <c r="AM14" s="13">
        <v>1</v>
      </c>
      <c r="AN14" s="110">
        <v>1</v>
      </c>
      <c r="AO14" s="13">
        <v>3</v>
      </c>
      <c r="AP14" s="107">
        <v>3</v>
      </c>
      <c r="AQ14" s="13">
        <v>3</v>
      </c>
      <c r="AR14" s="113">
        <v>2</v>
      </c>
      <c r="AS14" s="13">
        <v>2</v>
      </c>
      <c r="AT14" s="110" t="s">
        <v>18</v>
      </c>
      <c r="AU14" s="13">
        <v>1</v>
      </c>
      <c r="AV14" s="107">
        <v>1</v>
      </c>
      <c r="AW14" s="13">
        <v>2</v>
      </c>
      <c r="AX14" s="110">
        <v>2</v>
      </c>
      <c r="AY14" s="13">
        <v>3</v>
      </c>
      <c r="AZ14" s="117">
        <v>3</v>
      </c>
    </row>
    <row r="15" spans="2:52" ht="18" customHeight="1" x14ac:dyDescent="0.3">
      <c r="B15" s="38" t="s">
        <v>19</v>
      </c>
      <c r="C15" s="33">
        <f t="shared" si="0"/>
        <v>2</v>
      </c>
      <c r="D15" s="12">
        <f t="shared" si="1"/>
        <v>2</v>
      </c>
      <c r="E15" s="12">
        <f t="shared" si="2"/>
        <v>4</v>
      </c>
      <c r="F15" s="12">
        <f t="shared" si="3"/>
        <v>3</v>
      </c>
      <c r="G15" s="42" t="str">
        <f t="shared" si="4"/>
        <v>Stop</v>
      </c>
      <c r="H15" s="42" t="str">
        <f t="shared" si="5"/>
        <v>2(44Hz)</v>
      </c>
      <c r="I15" s="42" t="str">
        <f t="shared" si="6"/>
        <v>Stop</v>
      </c>
      <c r="J15" s="13">
        <f t="shared" si="7"/>
        <v>2</v>
      </c>
      <c r="K15" s="13">
        <f t="shared" si="8"/>
        <v>1</v>
      </c>
      <c r="L15" s="13">
        <f t="shared" si="9"/>
        <v>1</v>
      </c>
      <c r="M15" s="13">
        <f t="shared" si="10"/>
        <v>2</v>
      </c>
      <c r="N15" s="13">
        <f t="shared" si="11"/>
        <v>2</v>
      </c>
      <c r="O15" s="13">
        <f t="shared" si="12"/>
        <v>2</v>
      </c>
      <c r="P15" s="13">
        <f t="shared" si="13"/>
        <v>1</v>
      </c>
      <c r="Q15" s="13">
        <f t="shared" si="14"/>
        <v>1</v>
      </c>
      <c r="R15" s="137">
        <f t="shared" si="15"/>
        <v>2</v>
      </c>
      <c r="T15" s="38" t="s">
        <v>19</v>
      </c>
      <c r="U15" s="33">
        <v>2</v>
      </c>
      <c r="V15" s="110">
        <v>2</v>
      </c>
      <c r="W15" s="12">
        <f t="shared" si="16"/>
        <v>2</v>
      </c>
      <c r="X15" s="110">
        <v>2</v>
      </c>
      <c r="Y15" s="12">
        <v>4</v>
      </c>
      <c r="Z15" s="110">
        <v>4</v>
      </c>
      <c r="AA15" s="12">
        <v>4</v>
      </c>
      <c r="AB15" s="110">
        <v>3</v>
      </c>
      <c r="AC15" s="42" t="s">
        <v>18</v>
      </c>
      <c r="AD15" s="107" t="s">
        <v>18</v>
      </c>
      <c r="AE15" s="42" t="s">
        <v>107</v>
      </c>
      <c r="AF15" s="127" t="s">
        <v>107</v>
      </c>
      <c r="AG15" s="42" t="s">
        <v>18</v>
      </c>
      <c r="AH15" s="110" t="s">
        <v>18</v>
      </c>
      <c r="AI15" s="13">
        <v>2</v>
      </c>
      <c r="AJ15" s="110">
        <v>2</v>
      </c>
      <c r="AK15" s="13">
        <v>1</v>
      </c>
      <c r="AL15" s="112">
        <v>1</v>
      </c>
      <c r="AM15" s="13">
        <v>1</v>
      </c>
      <c r="AN15" s="110">
        <v>1</v>
      </c>
      <c r="AO15" s="13">
        <v>2</v>
      </c>
      <c r="AP15" s="107">
        <v>2</v>
      </c>
      <c r="AQ15" s="13">
        <v>2</v>
      </c>
      <c r="AR15" s="107">
        <v>2</v>
      </c>
      <c r="AS15" s="13">
        <v>2</v>
      </c>
      <c r="AT15" s="110">
        <v>2</v>
      </c>
      <c r="AU15" s="13">
        <v>1</v>
      </c>
      <c r="AV15" s="107">
        <v>1</v>
      </c>
      <c r="AW15" s="13">
        <v>1</v>
      </c>
      <c r="AX15" s="110">
        <v>1</v>
      </c>
      <c r="AY15" s="13">
        <v>2</v>
      </c>
      <c r="AZ15" s="116">
        <v>2</v>
      </c>
    </row>
    <row r="16" spans="2:52" ht="18" customHeight="1" x14ac:dyDescent="0.3">
      <c r="B16" s="38" t="s">
        <v>20</v>
      </c>
      <c r="C16" s="33">
        <f t="shared" si="0"/>
        <v>2</v>
      </c>
      <c r="D16" s="12">
        <f t="shared" si="1"/>
        <v>2</v>
      </c>
      <c r="E16" s="12" t="str">
        <f t="shared" si="2"/>
        <v xml:space="preserve"> 4 J</v>
      </c>
      <c r="F16" s="12">
        <f t="shared" si="3"/>
        <v>2</v>
      </c>
      <c r="G16" s="13">
        <f t="shared" si="4"/>
        <v>2</v>
      </c>
      <c r="H16" s="42" t="str">
        <f t="shared" si="5"/>
        <v>2(44Hz)</v>
      </c>
      <c r="I16" s="42" t="str">
        <f t="shared" si="6"/>
        <v>Stop</v>
      </c>
      <c r="J16" s="13">
        <f t="shared" si="7"/>
        <v>2</v>
      </c>
      <c r="K16" s="13">
        <f t="shared" si="8"/>
        <v>1</v>
      </c>
      <c r="L16" s="13">
        <f t="shared" si="9"/>
        <v>1</v>
      </c>
      <c r="M16" s="13">
        <f t="shared" si="10"/>
        <v>2</v>
      </c>
      <c r="N16" s="13">
        <f t="shared" si="11"/>
        <v>2</v>
      </c>
      <c r="O16" s="13">
        <f t="shared" si="12"/>
        <v>2</v>
      </c>
      <c r="P16" s="13">
        <f t="shared" si="13"/>
        <v>1</v>
      </c>
      <c r="Q16" s="13">
        <f t="shared" si="14"/>
        <v>1</v>
      </c>
      <c r="R16" s="137">
        <f t="shared" si="15"/>
        <v>2</v>
      </c>
      <c r="T16" s="38" t="s">
        <v>20</v>
      </c>
      <c r="U16" s="33">
        <v>2</v>
      </c>
      <c r="V16" s="110">
        <v>2</v>
      </c>
      <c r="W16" s="12">
        <f t="shared" si="16"/>
        <v>2</v>
      </c>
      <c r="X16" s="110">
        <v>2</v>
      </c>
      <c r="Y16" s="45" t="s">
        <v>110</v>
      </c>
      <c r="Z16" s="110" t="s">
        <v>111</v>
      </c>
      <c r="AA16" s="12">
        <v>3</v>
      </c>
      <c r="AB16" s="110">
        <v>2</v>
      </c>
      <c r="AC16" s="13">
        <v>2</v>
      </c>
      <c r="AD16" s="110">
        <v>2</v>
      </c>
      <c r="AE16" s="42" t="s">
        <v>107</v>
      </c>
      <c r="AF16" s="127" t="s">
        <v>107</v>
      </c>
      <c r="AG16" s="42" t="s">
        <v>18</v>
      </c>
      <c r="AH16" s="110" t="s">
        <v>18</v>
      </c>
      <c r="AI16" s="13">
        <v>2</v>
      </c>
      <c r="AJ16" s="110">
        <v>2</v>
      </c>
      <c r="AK16" s="13">
        <v>1</v>
      </c>
      <c r="AL16" s="107">
        <v>1</v>
      </c>
      <c r="AM16" s="13">
        <v>1</v>
      </c>
      <c r="AN16" s="110">
        <v>1</v>
      </c>
      <c r="AO16" s="13">
        <v>2</v>
      </c>
      <c r="AP16" s="107">
        <v>2</v>
      </c>
      <c r="AQ16" s="13">
        <v>2</v>
      </c>
      <c r="AR16" s="107">
        <v>2</v>
      </c>
      <c r="AS16" s="42" t="s">
        <v>18</v>
      </c>
      <c r="AT16" s="110">
        <v>2</v>
      </c>
      <c r="AU16" s="13">
        <v>1</v>
      </c>
      <c r="AV16" s="107">
        <v>1</v>
      </c>
      <c r="AW16" s="13">
        <v>1</v>
      </c>
      <c r="AX16" s="110">
        <v>1</v>
      </c>
      <c r="AY16" s="13">
        <v>2</v>
      </c>
      <c r="AZ16" s="116">
        <v>2</v>
      </c>
    </row>
    <row r="17" spans="2:52" ht="18" customHeight="1" x14ac:dyDescent="0.3">
      <c r="B17" s="38" t="s">
        <v>21</v>
      </c>
      <c r="C17" s="41">
        <f t="shared" si="0"/>
        <v>2</v>
      </c>
      <c r="D17" s="12">
        <f t="shared" si="1"/>
        <v>1</v>
      </c>
      <c r="E17" s="12" t="str">
        <f t="shared" si="2"/>
        <v xml:space="preserve"> 4 J</v>
      </c>
      <c r="F17" s="12">
        <f t="shared" si="3"/>
        <v>2</v>
      </c>
      <c r="G17" s="13">
        <f t="shared" si="4"/>
        <v>2</v>
      </c>
      <c r="H17" s="42" t="str">
        <f t="shared" si="5"/>
        <v>2(44Hz)</v>
      </c>
      <c r="I17" s="33" t="str">
        <f t="shared" si="6"/>
        <v>Stop</v>
      </c>
      <c r="J17" s="13">
        <f t="shared" si="7"/>
        <v>2</v>
      </c>
      <c r="K17" s="42" t="str">
        <f t="shared" si="8"/>
        <v>Stop</v>
      </c>
      <c r="L17" s="13">
        <f t="shared" si="9"/>
        <v>1</v>
      </c>
      <c r="M17" s="13">
        <f t="shared" si="10"/>
        <v>1</v>
      </c>
      <c r="N17" s="13">
        <f t="shared" si="11"/>
        <v>1</v>
      </c>
      <c r="O17" s="33" t="str">
        <f t="shared" si="12"/>
        <v>Stop</v>
      </c>
      <c r="P17" s="13">
        <f t="shared" si="13"/>
        <v>1</v>
      </c>
      <c r="Q17" s="13">
        <f t="shared" si="14"/>
        <v>1</v>
      </c>
      <c r="R17" s="137">
        <f t="shared" si="15"/>
        <v>2</v>
      </c>
      <c r="T17" s="38" t="s">
        <v>21</v>
      </c>
      <c r="U17" s="41">
        <v>2</v>
      </c>
      <c r="V17" s="112">
        <v>2</v>
      </c>
      <c r="W17" s="12">
        <v>1</v>
      </c>
      <c r="X17" s="110">
        <v>1</v>
      </c>
      <c r="Y17" s="45" t="s">
        <v>110</v>
      </c>
      <c r="Z17" s="110" t="s">
        <v>111</v>
      </c>
      <c r="AA17" s="12">
        <v>2</v>
      </c>
      <c r="AB17" s="107">
        <v>2</v>
      </c>
      <c r="AC17" s="13">
        <v>2</v>
      </c>
      <c r="AD17" s="112">
        <v>2</v>
      </c>
      <c r="AE17" s="42" t="s">
        <v>107</v>
      </c>
      <c r="AF17" s="127" t="s">
        <v>107</v>
      </c>
      <c r="AG17" s="33" t="s">
        <v>18</v>
      </c>
      <c r="AH17" s="112" t="s">
        <v>18</v>
      </c>
      <c r="AI17" s="13">
        <v>2</v>
      </c>
      <c r="AJ17" s="112">
        <v>2</v>
      </c>
      <c r="AK17" s="42" t="s">
        <v>18</v>
      </c>
      <c r="AL17" s="107" t="s">
        <v>18</v>
      </c>
      <c r="AM17" s="13">
        <v>1</v>
      </c>
      <c r="AN17" s="112">
        <v>1</v>
      </c>
      <c r="AO17" s="13">
        <v>1</v>
      </c>
      <c r="AP17" s="107">
        <v>1</v>
      </c>
      <c r="AQ17" s="13">
        <v>1</v>
      </c>
      <c r="AR17" s="107">
        <v>1</v>
      </c>
      <c r="AS17" s="33" t="s">
        <v>18</v>
      </c>
      <c r="AT17" s="112" t="s">
        <v>18</v>
      </c>
      <c r="AU17" s="13">
        <v>1</v>
      </c>
      <c r="AV17" s="107">
        <v>1</v>
      </c>
      <c r="AW17" s="13">
        <v>1</v>
      </c>
      <c r="AX17" s="112">
        <v>1</v>
      </c>
      <c r="AY17" s="13">
        <v>2</v>
      </c>
      <c r="AZ17" s="117">
        <v>2</v>
      </c>
    </row>
    <row r="18" spans="2:52" ht="18" customHeight="1" x14ac:dyDescent="0.3">
      <c r="B18" s="38" t="s">
        <v>23</v>
      </c>
      <c r="C18" s="33" t="str">
        <f t="shared" si="0"/>
        <v>Stop</v>
      </c>
      <c r="D18" s="12">
        <f t="shared" si="1"/>
        <v>1</v>
      </c>
      <c r="E18" s="12" t="str">
        <f t="shared" si="2"/>
        <v xml:space="preserve"> 4 J</v>
      </c>
      <c r="F18" s="12">
        <f t="shared" si="3"/>
        <v>2</v>
      </c>
      <c r="G18" s="33" t="str">
        <f t="shared" si="4"/>
        <v>Stop</v>
      </c>
      <c r="H18" s="42" t="str">
        <f t="shared" si="5"/>
        <v>2(35Hz)</v>
      </c>
      <c r="I18" s="33" t="str">
        <f t="shared" si="6"/>
        <v>Stop</v>
      </c>
      <c r="J18" s="33" t="str">
        <f t="shared" si="7"/>
        <v>Stop</v>
      </c>
      <c r="K18" s="33" t="str">
        <f t="shared" si="8"/>
        <v>Stop</v>
      </c>
      <c r="L18" s="13">
        <f t="shared" si="9"/>
        <v>1</v>
      </c>
      <c r="M18" s="13">
        <f t="shared" si="10"/>
        <v>1</v>
      </c>
      <c r="N18" s="13">
        <f t="shared" si="11"/>
        <v>1</v>
      </c>
      <c r="O18" s="33" t="str">
        <f t="shared" si="12"/>
        <v>Stop</v>
      </c>
      <c r="P18" s="13">
        <f t="shared" si="13"/>
        <v>1</v>
      </c>
      <c r="Q18" s="13">
        <f t="shared" si="14"/>
        <v>1</v>
      </c>
      <c r="R18" s="137">
        <f t="shared" si="15"/>
        <v>1</v>
      </c>
      <c r="T18" s="38" t="s">
        <v>23</v>
      </c>
      <c r="U18" s="33" t="s">
        <v>18</v>
      </c>
      <c r="V18" s="112" t="s">
        <v>18</v>
      </c>
      <c r="W18" s="12">
        <v>1</v>
      </c>
      <c r="X18" s="110">
        <v>1</v>
      </c>
      <c r="Y18" s="45" t="s">
        <v>110</v>
      </c>
      <c r="Z18" s="110" t="s">
        <v>111</v>
      </c>
      <c r="AA18" s="12">
        <v>2</v>
      </c>
      <c r="AB18" s="107">
        <v>2</v>
      </c>
      <c r="AC18" s="33" t="s">
        <v>18</v>
      </c>
      <c r="AD18" s="107" t="s">
        <v>18</v>
      </c>
      <c r="AE18" s="42" t="s">
        <v>107</v>
      </c>
      <c r="AF18" s="127" t="s">
        <v>96</v>
      </c>
      <c r="AG18" s="33" t="s">
        <v>18</v>
      </c>
      <c r="AH18" s="112" t="s">
        <v>18</v>
      </c>
      <c r="AI18" s="33" t="s">
        <v>18</v>
      </c>
      <c r="AJ18" s="112" t="s">
        <v>18</v>
      </c>
      <c r="AK18" s="33" t="s">
        <v>18</v>
      </c>
      <c r="AL18" s="107" t="s">
        <v>18</v>
      </c>
      <c r="AM18" s="13">
        <v>1</v>
      </c>
      <c r="AN18" s="112">
        <v>1</v>
      </c>
      <c r="AO18" s="13">
        <v>1</v>
      </c>
      <c r="AP18" s="107">
        <v>1</v>
      </c>
      <c r="AQ18" s="13">
        <v>1</v>
      </c>
      <c r="AR18" s="107">
        <v>1</v>
      </c>
      <c r="AS18" s="33" t="s">
        <v>18</v>
      </c>
      <c r="AT18" s="112" t="s">
        <v>18</v>
      </c>
      <c r="AU18" s="13">
        <v>1</v>
      </c>
      <c r="AV18" s="107">
        <v>1</v>
      </c>
      <c r="AW18" s="13">
        <v>1</v>
      </c>
      <c r="AX18" s="112">
        <v>1</v>
      </c>
      <c r="AY18" s="13">
        <v>2</v>
      </c>
      <c r="AZ18" s="117">
        <v>1</v>
      </c>
    </row>
    <row r="19" spans="2:52" ht="18" customHeight="1" x14ac:dyDescent="0.3">
      <c r="B19" s="38" t="s">
        <v>24</v>
      </c>
      <c r="C19" s="33" t="str">
        <f t="shared" si="0"/>
        <v>Stop</v>
      </c>
      <c r="D19" s="12">
        <f t="shared" si="1"/>
        <v>1</v>
      </c>
      <c r="E19" s="12" t="str">
        <f t="shared" si="2"/>
        <v xml:space="preserve"> 4 J</v>
      </c>
      <c r="F19" s="12">
        <f t="shared" si="3"/>
        <v>2</v>
      </c>
      <c r="G19" s="33" t="str">
        <f t="shared" si="4"/>
        <v>Stop</v>
      </c>
      <c r="H19" s="42" t="str">
        <f t="shared" si="5"/>
        <v>2(35Hz)</v>
      </c>
      <c r="I19" s="33" t="str">
        <f t="shared" si="6"/>
        <v>Stop</v>
      </c>
      <c r="J19" s="33" t="str">
        <f t="shared" si="7"/>
        <v>Stop</v>
      </c>
      <c r="K19" s="33" t="str">
        <f t="shared" si="8"/>
        <v>Stop</v>
      </c>
      <c r="L19" s="13">
        <f t="shared" si="9"/>
        <v>1</v>
      </c>
      <c r="M19" s="13">
        <f t="shared" si="10"/>
        <v>1</v>
      </c>
      <c r="N19" s="13">
        <f t="shared" si="11"/>
        <v>1</v>
      </c>
      <c r="O19" s="42" t="str">
        <f t="shared" si="12"/>
        <v>Stop</v>
      </c>
      <c r="P19" s="13">
        <f t="shared" si="13"/>
        <v>1</v>
      </c>
      <c r="Q19" s="13">
        <f t="shared" si="14"/>
        <v>1</v>
      </c>
      <c r="R19" s="137">
        <f t="shared" si="15"/>
        <v>1</v>
      </c>
      <c r="T19" s="38" t="s">
        <v>24</v>
      </c>
      <c r="U19" s="41" t="s">
        <v>18</v>
      </c>
      <c r="V19" s="112" t="s">
        <v>18</v>
      </c>
      <c r="W19" s="12">
        <v>1</v>
      </c>
      <c r="X19" s="110">
        <v>1</v>
      </c>
      <c r="Y19" s="45" t="s">
        <v>110</v>
      </c>
      <c r="Z19" s="110" t="s">
        <v>111</v>
      </c>
      <c r="AA19" s="12">
        <v>2</v>
      </c>
      <c r="AB19" s="107">
        <v>2</v>
      </c>
      <c r="AC19" s="41" t="s">
        <v>18</v>
      </c>
      <c r="AD19" s="107" t="s">
        <v>18</v>
      </c>
      <c r="AE19" s="42" t="s">
        <v>107</v>
      </c>
      <c r="AF19" s="127" t="s">
        <v>96</v>
      </c>
      <c r="AG19" s="33" t="s">
        <v>18</v>
      </c>
      <c r="AH19" s="112" t="s">
        <v>18</v>
      </c>
      <c r="AI19" s="41" t="s">
        <v>18</v>
      </c>
      <c r="AJ19" s="112" t="s">
        <v>18</v>
      </c>
      <c r="AK19" s="33" t="s">
        <v>18</v>
      </c>
      <c r="AL19" s="107" t="s">
        <v>18</v>
      </c>
      <c r="AM19" s="13">
        <v>1</v>
      </c>
      <c r="AN19" s="112">
        <v>1</v>
      </c>
      <c r="AO19" s="13">
        <v>1</v>
      </c>
      <c r="AP19" s="107">
        <v>1</v>
      </c>
      <c r="AQ19" s="13">
        <v>1</v>
      </c>
      <c r="AR19" s="107">
        <v>1</v>
      </c>
      <c r="AS19" s="42" t="s">
        <v>18</v>
      </c>
      <c r="AT19" s="107" t="s">
        <v>18</v>
      </c>
      <c r="AU19" s="13">
        <v>1</v>
      </c>
      <c r="AV19" s="107">
        <v>1</v>
      </c>
      <c r="AW19" s="13">
        <v>1</v>
      </c>
      <c r="AX19" s="112">
        <v>1</v>
      </c>
      <c r="AY19" s="13">
        <v>2</v>
      </c>
      <c r="AZ19" s="117">
        <v>1</v>
      </c>
    </row>
    <row r="20" spans="2:52" ht="18" customHeight="1" x14ac:dyDescent="0.3">
      <c r="B20" s="38" t="s">
        <v>25</v>
      </c>
      <c r="C20" s="33">
        <f t="shared" si="0"/>
        <v>2</v>
      </c>
      <c r="D20" s="12">
        <f t="shared" si="1"/>
        <v>1</v>
      </c>
      <c r="E20" s="12">
        <f t="shared" si="2"/>
        <v>4</v>
      </c>
      <c r="F20" s="12">
        <f t="shared" si="3"/>
        <v>4</v>
      </c>
      <c r="G20" s="13" t="str">
        <f t="shared" si="4"/>
        <v>Stop</v>
      </c>
      <c r="H20" s="42" t="str">
        <f t="shared" si="5"/>
        <v>2(44Hz)</v>
      </c>
      <c r="I20" s="13">
        <f t="shared" si="6"/>
        <v>3</v>
      </c>
      <c r="J20" s="13">
        <f t="shared" si="7"/>
        <v>3</v>
      </c>
      <c r="K20" s="13">
        <f t="shared" si="8"/>
        <v>1</v>
      </c>
      <c r="L20" s="13">
        <f t="shared" si="9"/>
        <v>1</v>
      </c>
      <c r="M20" s="13">
        <f t="shared" si="10"/>
        <v>2</v>
      </c>
      <c r="N20" s="13">
        <f t="shared" si="11"/>
        <v>1</v>
      </c>
      <c r="O20" s="13">
        <f t="shared" si="12"/>
        <v>2</v>
      </c>
      <c r="P20" s="13">
        <f t="shared" si="13"/>
        <v>1</v>
      </c>
      <c r="Q20" s="13">
        <f t="shared" si="14"/>
        <v>2</v>
      </c>
      <c r="R20" s="137">
        <f t="shared" si="15"/>
        <v>3</v>
      </c>
      <c r="T20" s="38" t="s">
        <v>25</v>
      </c>
      <c r="U20" s="33">
        <v>2</v>
      </c>
      <c r="V20" s="112">
        <v>2</v>
      </c>
      <c r="W20" s="12">
        <v>1</v>
      </c>
      <c r="X20" s="110">
        <v>1</v>
      </c>
      <c r="Y20" s="12">
        <v>4</v>
      </c>
      <c r="Z20" s="110">
        <v>4</v>
      </c>
      <c r="AA20" s="12">
        <v>4</v>
      </c>
      <c r="AB20" s="110">
        <v>4</v>
      </c>
      <c r="AC20" s="42" t="s">
        <v>18</v>
      </c>
      <c r="AD20" s="110" t="s">
        <v>18</v>
      </c>
      <c r="AE20" s="42" t="s">
        <v>107</v>
      </c>
      <c r="AF20" s="127" t="s">
        <v>107</v>
      </c>
      <c r="AG20" s="13">
        <v>3</v>
      </c>
      <c r="AH20" s="110">
        <v>3</v>
      </c>
      <c r="AI20" s="13">
        <v>3</v>
      </c>
      <c r="AJ20" s="110">
        <v>3</v>
      </c>
      <c r="AK20" s="13">
        <v>1</v>
      </c>
      <c r="AL20" s="107">
        <v>1</v>
      </c>
      <c r="AM20" s="13">
        <v>1</v>
      </c>
      <c r="AN20" s="110">
        <v>1</v>
      </c>
      <c r="AO20" s="13">
        <v>2</v>
      </c>
      <c r="AP20" s="107">
        <v>2</v>
      </c>
      <c r="AQ20" s="13">
        <v>1</v>
      </c>
      <c r="AR20" s="107">
        <v>1</v>
      </c>
      <c r="AS20" s="42" t="s">
        <v>18</v>
      </c>
      <c r="AT20" s="110">
        <v>2</v>
      </c>
      <c r="AU20" s="13">
        <v>1</v>
      </c>
      <c r="AV20" s="107">
        <v>1</v>
      </c>
      <c r="AW20" s="13">
        <v>2</v>
      </c>
      <c r="AX20" s="110">
        <v>2</v>
      </c>
      <c r="AY20" s="13">
        <v>3</v>
      </c>
      <c r="AZ20" s="116">
        <v>3</v>
      </c>
    </row>
    <row r="21" spans="2:52" ht="18" customHeight="1" x14ac:dyDescent="0.3">
      <c r="B21" s="38" t="s">
        <v>26</v>
      </c>
      <c r="C21" s="33">
        <f t="shared" si="0"/>
        <v>2</v>
      </c>
      <c r="D21" s="12">
        <f t="shared" si="1"/>
        <v>2</v>
      </c>
      <c r="E21" s="12">
        <f t="shared" si="2"/>
        <v>4</v>
      </c>
      <c r="F21" s="12">
        <f t="shared" si="3"/>
        <v>4</v>
      </c>
      <c r="G21" s="13">
        <f t="shared" si="4"/>
        <v>3</v>
      </c>
      <c r="H21" s="42" t="str">
        <f t="shared" si="5"/>
        <v>2(44Hz)</v>
      </c>
      <c r="I21" s="13">
        <f t="shared" si="6"/>
        <v>3</v>
      </c>
      <c r="J21" s="13">
        <f t="shared" si="7"/>
        <v>3</v>
      </c>
      <c r="K21" s="13">
        <f t="shared" si="8"/>
        <v>1</v>
      </c>
      <c r="L21" s="13">
        <f t="shared" si="9"/>
        <v>1</v>
      </c>
      <c r="M21" s="13">
        <f t="shared" si="10"/>
        <v>3</v>
      </c>
      <c r="N21" s="13">
        <f t="shared" si="11"/>
        <v>3</v>
      </c>
      <c r="O21" s="13">
        <f t="shared" si="12"/>
        <v>2</v>
      </c>
      <c r="P21" s="13">
        <f t="shared" si="13"/>
        <v>1</v>
      </c>
      <c r="Q21" s="13">
        <f t="shared" si="14"/>
        <v>2</v>
      </c>
      <c r="R21" s="137">
        <f t="shared" si="15"/>
        <v>3</v>
      </c>
      <c r="T21" s="38" t="s">
        <v>26</v>
      </c>
      <c r="U21" s="33">
        <v>2</v>
      </c>
      <c r="V21" s="112">
        <v>2</v>
      </c>
      <c r="W21" s="12">
        <v>2</v>
      </c>
      <c r="X21" s="110">
        <v>2</v>
      </c>
      <c r="Y21" s="12">
        <v>4</v>
      </c>
      <c r="Z21" s="110">
        <v>4</v>
      </c>
      <c r="AA21" s="12">
        <v>4</v>
      </c>
      <c r="AB21" s="110">
        <v>4</v>
      </c>
      <c r="AC21" s="13">
        <v>3</v>
      </c>
      <c r="AD21" s="110">
        <v>3</v>
      </c>
      <c r="AE21" s="42" t="s">
        <v>107</v>
      </c>
      <c r="AF21" s="127" t="s">
        <v>107</v>
      </c>
      <c r="AG21" s="13">
        <v>3</v>
      </c>
      <c r="AH21" s="110">
        <v>3</v>
      </c>
      <c r="AI21" s="13">
        <v>3</v>
      </c>
      <c r="AJ21" s="110">
        <v>3</v>
      </c>
      <c r="AK21" s="13">
        <v>1</v>
      </c>
      <c r="AL21" s="107">
        <v>1</v>
      </c>
      <c r="AM21" s="13">
        <v>1</v>
      </c>
      <c r="AN21" s="110">
        <v>1</v>
      </c>
      <c r="AO21" s="13">
        <v>3</v>
      </c>
      <c r="AP21" s="107">
        <v>3</v>
      </c>
      <c r="AQ21" s="13">
        <v>3</v>
      </c>
      <c r="AR21" s="107">
        <v>3</v>
      </c>
      <c r="AS21" s="13">
        <v>2</v>
      </c>
      <c r="AT21" s="110">
        <v>2</v>
      </c>
      <c r="AU21" s="13">
        <v>1</v>
      </c>
      <c r="AV21" s="107">
        <v>1</v>
      </c>
      <c r="AW21" s="13">
        <v>2</v>
      </c>
      <c r="AX21" s="110">
        <v>2</v>
      </c>
      <c r="AY21" s="13">
        <v>3</v>
      </c>
      <c r="AZ21" s="116">
        <v>3</v>
      </c>
    </row>
    <row r="22" spans="2:52" ht="18" customHeight="1" x14ac:dyDescent="0.3">
      <c r="B22" s="38" t="s">
        <v>27</v>
      </c>
      <c r="C22" s="33">
        <f t="shared" si="0"/>
        <v>2</v>
      </c>
      <c r="D22" s="12">
        <f t="shared" si="1"/>
        <v>2</v>
      </c>
      <c r="E22" s="12">
        <f t="shared" si="2"/>
        <v>4</v>
      </c>
      <c r="F22" s="12">
        <f t="shared" si="3"/>
        <v>4</v>
      </c>
      <c r="G22" s="13">
        <f t="shared" si="4"/>
        <v>3</v>
      </c>
      <c r="H22" s="42" t="str">
        <f t="shared" si="5"/>
        <v>2(44Hz)</v>
      </c>
      <c r="I22" s="13">
        <f t="shared" si="6"/>
        <v>3</v>
      </c>
      <c r="J22" s="13">
        <f t="shared" si="7"/>
        <v>3</v>
      </c>
      <c r="K22" s="13">
        <f t="shared" si="8"/>
        <v>1</v>
      </c>
      <c r="L22" s="13">
        <f t="shared" si="9"/>
        <v>1</v>
      </c>
      <c r="M22" s="13">
        <f t="shared" si="10"/>
        <v>3</v>
      </c>
      <c r="N22" s="13">
        <f t="shared" si="11"/>
        <v>3</v>
      </c>
      <c r="O22" s="13">
        <f t="shared" si="12"/>
        <v>2</v>
      </c>
      <c r="P22" s="13">
        <f t="shared" si="13"/>
        <v>1</v>
      </c>
      <c r="Q22" s="13">
        <f t="shared" si="14"/>
        <v>2</v>
      </c>
      <c r="R22" s="137">
        <f t="shared" si="15"/>
        <v>3</v>
      </c>
      <c r="T22" s="38" t="s">
        <v>27</v>
      </c>
      <c r="U22" s="33">
        <v>2</v>
      </c>
      <c r="V22" s="112">
        <v>2</v>
      </c>
      <c r="W22" s="12">
        <v>2</v>
      </c>
      <c r="X22" s="110">
        <v>2</v>
      </c>
      <c r="Y22" s="12">
        <v>4</v>
      </c>
      <c r="Z22" s="110">
        <v>4</v>
      </c>
      <c r="AA22" s="12">
        <v>4</v>
      </c>
      <c r="AB22" s="110">
        <v>4</v>
      </c>
      <c r="AC22" s="13">
        <v>3</v>
      </c>
      <c r="AD22" s="110">
        <v>3</v>
      </c>
      <c r="AE22" s="42" t="s">
        <v>107</v>
      </c>
      <c r="AF22" s="127" t="s">
        <v>107</v>
      </c>
      <c r="AG22" s="13">
        <v>3</v>
      </c>
      <c r="AH22" s="110">
        <v>3</v>
      </c>
      <c r="AI22" s="13">
        <v>3</v>
      </c>
      <c r="AJ22" s="110">
        <v>3</v>
      </c>
      <c r="AK22" s="13">
        <v>1</v>
      </c>
      <c r="AL22" s="107">
        <v>1</v>
      </c>
      <c r="AM22" s="13">
        <v>1</v>
      </c>
      <c r="AN22" s="110">
        <v>1</v>
      </c>
      <c r="AO22" s="13">
        <v>3</v>
      </c>
      <c r="AP22" s="107">
        <v>3</v>
      </c>
      <c r="AQ22" s="13">
        <v>3</v>
      </c>
      <c r="AR22" s="107">
        <v>3</v>
      </c>
      <c r="AS22" s="13">
        <v>2</v>
      </c>
      <c r="AT22" s="110">
        <v>2</v>
      </c>
      <c r="AU22" s="13">
        <v>1</v>
      </c>
      <c r="AV22" s="107">
        <v>1</v>
      </c>
      <c r="AW22" s="13">
        <v>2</v>
      </c>
      <c r="AX22" s="110">
        <v>2</v>
      </c>
      <c r="AY22" s="13">
        <v>3</v>
      </c>
      <c r="AZ22" s="116">
        <v>3</v>
      </c>
    </row>
    <row r="23" spans="2:52" ht="18" customHeight="1" x14ac:dyDescent="0.3">
      <c r="B23" s="38" t="s">
        <v>28</v>
      </c>
      <c r="C23" s="33">
        <f t="shared" si="0"/>
        <v>2</v>
      </c>
      <c r="D23" s="12">
        <f t="shared" si="1"/>
        <v>2</v>
      </c>
      <c r="E23" s="12">
        <f t="shared" si="2"/>
        <v>4</v>
      </c>
      <c r="F23" s="12">
        <f t="shared" si="3"/>
        <v>4</v>
      </c>
      <c r="G23" s="13">
        <f t="shared" si="4"/>
        <v>3</v>
      </c>
      <c r="H23" s="42" t="str">
        <f t="shared" si="5"/>
        <v>2(44Hz)</v>
      </c>
      <c r="I23" s="13">
        <f t="shared" si="6"/>
        <v>3</v>
      </c>
      <c r="J23" s="13">
        <f t="shared" si="7"/>
        <v>3</v>
      </c>
      <c r="K23" s="13">
        <f t="shared" si="8"/>
        <v>1</v>
      </c>
      <c r="L23" s="13">
        <f t="shared" si="9"/>
        <v>1</v>
      </c>
      <c r="M23" s="13">
        <f t="shared" si="10"/>
        <v>2</v>
      </c>
      <c r="N23" s="13">
        <f t="shared" si="11"/>
        <v>3</v>
      </c>
      <c r="O23" s="13">
        <f t="shared" si="12"/>
        <v>2</v>
      </c>
      <c r="P23" s="13">
        <f t="shared" si="13"/>
        <v>1</v>
      </c>
      <c r="Q23" s="13">
        <f t="shared" si="14"/>
        <v>2</v>
      </c>
      <c r="R23" s="137">
        <f t="shared" si="15"/>
        <v>3</v>
      </c>
      <c r="T23" s="38" t="s">
        <v>28</v>
      </c>
      <c r="U23" s="33">
        <v>2</v>
      </c>
      <c r="V23" s="112">
        <v>2</v>
      </c>
      <c r="W23" s="12">
        <v>2</v>
      </c>
      <c r="X23" s="110">
        <v>2</v>
      </c>
      <c r="Y23" s="12">
        <v>4</v>
      </c>
      <c r="Z23" s="110">
        <v>4</v>
      </c>
      <c r="AA23" s="12">
        <v>4</v>
      </c>
      <c r="AB23" s="110">
        <v>4</v>
      </c>
      <c r="AC23" s="13">
        <v>3</v>
      </c>
      <c r="AD23" s="110">
        <v>3</v>
      </c>
      <c r="AE23" s="42" t="s">
        <v>107</v>
      </c>
      <c r="AF23" s="127" t="s">
        <v>107</v>
      </c>
      <c r="AG23" s="13">
        <v>3</v>
      </c>
      <c r="AH23" s="110">
        <v>3</v>
      </c>
      <c r="AI23" s="13">
        <v>3</v>
      </c>
      <c r="AJ23" s="110">
        <v>3</v>
      </c>
      <c r="AK23" s="13">
        <v>1</v>
      </c>
      <c r="AL23" s="107">
        <v>1</v>
      </c>
      <c r="AM23" s="13">
        <v>1</v>
      </c>
      <c r="AN23" s="110">
        <v>1</v>
      </c>
      <c r="AO23" s="13">
        <v>2</v>
      </c>
      <c r="AP23" s="107">
        <v>2</v>
      </c>
      <c r="AQ23" s="13">
        <v>3</v>
      </c>
      <c r="AR23" s="107">
        <v>3</v>
      </c>
      <c r="AS23" s="13">
        <v>2</v>
      </c>
      <c r="AT23" s="110">
        <v>2</v>
      </c>
      <c r="AU23" s="13">
        <v>1</v>
      </c>
      <c r="AV23" s="107">
        <v>1</v>
      </c>
      <c r="AW23" s="13">
        <v>2</v>
      </c>
      <c r="AX23" s="110">
        <v>2</v>
      </c>
      <c r="AY23" s="13">
        <v>3</v>
      </c>
      <c r="AZ23" s="116">
        <v>3</v>
      </c>
    </row>
    <row r="24" spans="2:52" ht="18" customHeight="1" x14ac:dyDescent="0.3">
      <c r="B24" s="38" t="s">
        <v>29</v>
      </c>
      <c r="C24" s="34">
        <f t="shared" si="0"/>
        <v>2</v>
      </c>
      <c r="D24" s="12">
        <f t="shared" si="1"/>
        <v>2</v>
      </c>
      <c r="E24" s="12">
        <f t="shared" si="2"/>
        <v>3</v>
      </c>
      <c r="F24" s="12">
        <f t="shared" si="3"/>
        <v>4</v>
      </c>
      <c r="G24" s="13">
        <f t="shared" si="4"/>
        <v>1</v>
      </c>
      <c r="H24" s="42" t="str">
        <f t="shared" si="5"/>
        <v>2(44Hz)</v>
      </c>
      <c r="I24" s="33" t="str">
        <f t="shared" si="6"/>
        <v>Stop</v>
      </c>
      <c r="J24" s="13">
        <f t="shared" si="7"/>
        <v>3</v>
      </c>
      <c r="K24" s="13">
        <f t="shared" si="8"/>
        <v>1</v>
      </c>
      <c r="L24" s="13">
        <f t="shared" si="9"/>
        <v>1</v>
      </c>
      <c r="M24" s="13">
        <f t="shared" si="10"/>
        <v>2</v>
      </c>
      <c r="N24" s="13">
        <f t="shared" si="11"/>
        <v>2</v>
      </c>
      <c r="O24" s="13">
        <f t="shared" si="12"/>
        <v>2</v>
      </c>
      <c r="P24" s="13">
        <f t="shared" si="13"/>
        <v>1</v>
      </c>
      <c r="Q24" s="13">
        <f t="shared" si="14"/>
        <v>1</v>
      </c>
      <c r="R24" s="137">
        <f t="shared" si="15"/>
        <v>3</v>
      </c>
      <c r="T24" s="38" t="s">
        <v>29</v>
      </c>
      <c r="U24" s="34">
        <v>2</v>
      </c>
      <c r="V24" s="112">
        <v>2</v>
      </c>
      <c r="W24" s="12">
        <v>2</v>
      </c>
      <c r="X24" s="110">
        <v>2</v>
      </c>
      <c r="Y24" s="12">
        <v>4</v>
      </c>
      <c r="Z24" s="110">
        <v>3</v>
      </c>
      <c r="AA24" s="12">
        <v>3</v>
      </c>
      <c r="AB24" s="110">
        <v>4</v>
      </c>
      <c r="AC24" s="13">
        <v>1</v>
      </c>
      <c r="AD24" s="110">
        <v>1</v>
      </c>
      <c r="AE24" s="42" t="s">
        <v>107</v>
      </c>
      <c r="AF24" s="127" t="s">
        <v>107</v>
      </c>
      <c r="AG24" s="33" t="s">
        <v>18</v>
      </c>
      <c r="AH24" s="112" t="s">
        <v>18</v>
      </c>
      <c r="AI24" s="13">
        <v>3</v>
      </c>
      <c r="AJ24" s="110">
        <v>3</v>
      </c>
      <c r="AK24" s="13">
        <v>1</v>
      </c>
      <c r="AL24" s="107">
        <v>1</v>
      </c>
      <c r="AM24" s="13">
        <v>1</v>
      </c>
      <c r="AN24" s="110">
        <v>1</v>
      </c>
      <c r="AO24" s="13">
        <v>2</v>
      </c>
      <c r="AP24" s="107">
        <v>2</v>
      </c>
      <c r="AQ24" s="13">
        <v>2</v>
      </c>
      <c r="AR24" s="107">
        <v>2</v>
      </c>
      <c r="AS24" s="13">
        <v>2</v>
      </c>
      <c r="AT24" s="110">
        <v>2</v>
      </c>
      <c r="AU24" s="13">
        <v>1</v>
      </c>
      <c r="AV24" s="107">
        <v>1</v>
      </c>
      <c r="AW24" s="13">
        <v>2</v>
      </c>
      <c r="AX24" s="110">
        <v>1</v>
      </c>
      <c r="AY24" s="13">
        <v>3</v>
      </c>
      <c r="AZ24" s="116">
        <v>3</v>
      </c>
    </row>
    <row r="25" spans="2:52" ht="18" customHeight="1" x14ac:dyDescent="0.3">
      <c r="B25" s="38" t="s">
        <v>30</v>
      </c>
      <c r="C25" s="33">
        <f t="shared" si="0"/>
        <v>2</v>
      </c>
      <c r="D25" s="12">
        <f t="shared" si="1"/>
        <v>2</v>
      </c>
      <c r="E25" s="12">
        <f t="shared" si="2"/>
        <v>3</v>
      </c>
      <c r="F25" s="12">
        <f t="shared" si="3"/>
        <v>3</v>
      </c>
      <c r="G25" s="13">
        <f t="shared" si="4"/>
        <v>1</v>
      </c>
      <c r="H25" s="42" t="str">
        <f t="shared" si="5"/>
        <v>2(44Hz)</v>
      </c>
      <c r="I25" s="33" t="str">
        <f t="shared" si="6"/>
        <v>Stop</v>
      </c>
      <c r="J25" s="13">
        <f t="shared" si="7"/>
        <v>2</v>
      </c>
      <c r="K25" s="42">
        <f t="shared" si="8"/>
        <v>1</v>
      </c>
      <c r="L25" s="13" t="str">
        <f t="shared" si="9"/>
        <v>Stop</v>
      </c>
      <c r="M25" s="33" t="str">
        <f t="shared" si="10"/>
        <v>Stop</v>
      </c>
      <c r="N25" s="13">
        <f t="shared" si="11"/>
        <v>2</v>
      </c>
      <c r="O25" s="13">
        <f t="shared" si="12"/>
        <v>2</v>
      </c>
      <c r="P25" s="13" t="str">
        <f t="shared" si="13"/>
        <v>Stop</v>
      </c>
      <c r="Q25" s="13" t="str">
        <f t="shared" si="14"/>
        <v>Stop</v>
      </c>
      <c r="R25" s="137">
        <f t="shared" si="15"/>
        <v>2</v>
      </c>
      <c r="T25" s="38" t="s">
        <v>30</v>
      </c>
      <c r="U25" s="33">
        <v>2</v>
      </c>
      <c r="V25" s="112">
        <v>2</v>
      </c>
      <c r="W25" s="12">
        <v>2</v>
      </c>
      <c r="X25" s="110">
        <v>2</v>
      </c>
      <c r="Y25" s="12">
        <v>3</v>
      </c>
      <c r="Z25" s="110">
        <v>3</v>
      </c>
      <c r="AA25" s="12">
        <v>2</v>
      </c>
      <c r="AB25" s="110">
        <v>3</v>
      </c>
      <c r="AC25" s="13">
        <v>1</v>
      </c>
      <c r="AD25" s="110">
        <v>1</v>
      </c>
      <c r="AE25" s="42" t="s">
        <v>107</v>
      </c>
      <c r="AF25" s="127" t="s">
        <v>107</v>
      </c>
      <c r="AG25" s="33" t="s">
        <v>18</v>
      </c>
      <c r="AH25" s="112" t="s">
        <v>18</v>
      </c>
      <c r="AI25" s="13">
        <v>3</v>
      </c>
      <c r="AJ25" s="110">
        <v>2</v>
      </c>
      <c r="AK25" s="42">
        <v>1</v>
      </c>
      <c r="AL25" s="107">
        <v>1</v>
      </c>
      <c r="AM25" s="13">
        <v>1</v>
      </c>
      <c r="AN25" s="110" t="s">
        <v>18</v>
      </c>
      <c r="AO25" s="33">
        <v>2</v>
      </c>
      <c r="AP25" s="112" t="s">
        <v>18</v>
      </c>
      <c r="AQ25" s="13">
        <v>2</v>
      </c>
      <c r="AR25" s="107">
        <v>2</v>
      </c>
      <c r="AS25" s="13">
        <v>2</v>
      </c>
      <c r="AT25" s="110">
        <v>2</v>
      </c>
      <c r="AU25" s="13">
        <v>1</v>
      </c>
      <c r="AV25" s="107" t="s">
        <v>18</v>
      </c>
      <c r="AW25" s="13">
        <v>1</v>
      </c>
      <c r="AX25" s="110" t="s">
        <v>18</v>
      </c>
      <c r="AY25" s="13">
        <v>2</v>
      </c>
      <c r="AZ25" s="116">
        <v>2</v>
      </c>
    </row>
    <row r="26" spans="2:52" ht="18" customHeight="1" x14ac:dyDescent="0.3">
      <c r="B26" s="38" t="s">
        <v>31</v>
      </c>
      <c r="C26" s="33">
        <f t="shared" si="0"/>
        <v>2</v>
      </c>
      <c r="D26" s="12">
        <f t="shared" si="1"/>
        <v>2</v>
      </c>
      <c r="E26" s="12" t="str">
        <f t="shared" si="2"/>
        <v>Stop</v>
      </c>
      <c r="F26" s="12">
        <f t="shared" si="3"/>
        <v>2</v>
      </c>
      <c r="G26" s="13">
        <f t="shared" si="4"/>
        <v>1</v>
      </c>
      <c r="H26" s="42" t="str">
        <f t="shared" si="5"/>
        <v>2(35Hz)</v>
      </c>
      <c r="I26" s="33" t="str">
        <f t="shared" si="6"/>
        <v>Stop</v>
      </c>
      <c r="J26" s="33" t="str">
        <f t="shared" si="7"/>
        <v>Stop</v>
      </c>
      <c r="K26" s="33" t="str">
        <f t="shared" si="8"/>
        <v>Stop</v>
      </c>
      <c r="L26" s="13" t="str">
        <f t="shared" si="9"/>
        <v>Stop</v>
      </c>
      <c r="M26" s="33" t="str">
        <f t="shared" si="10"/>
        <v>Stop</v>
      </c>
      <c r="N26" s="13">
        <f t="shared" si="11"/>
        <v>1</v>
      </c>
      <c r="O26" s="42" t="str">
        <f t="shared" si="12"/>
        <v>Stop</v>
      </c>
      <c r="P26" s="33" t="str">
        <f t="shared" si="13"/>
        <v>Stop</v>
      </c>
      <c r="Q26" s="13" t="str">
        <f t="shared" si="14"/>
        <v>Stop</v>
      </c>
      <c r="R26" s="138" t="str">
        <f t="shared" si="15"/>
        <v>Stop</v>
      </c>
      <c r="T26" s="38" t="s">
        <v>31</v>
      </c>
      <c r="U26" s="33">
        <v>2</v>
      </c>
      <c r="V26" s="112">
        <v>2</v>
      </c>
      <c r="W26" s="12">
        <v>2</v>
      </c>
      <c r="X26" s="110">
        <v>2</v>
      </c>
      <c r="Y26" s="12">
        <v>3</v>
      </c>
      <c r="Z26" s="107" t="s">
        <v>18</v>
      </c>
      <c r="AA26" s="12">
        <v>2</v>
      </c>
      <c r="AB26" s="110">
        <v>2</v>
      </c>
      <c r="AC26" s="13">
        <v>1</v>
      </c>
      <c r="AD26" s="110">
        <v>1</v>
      </c>
      <c r="AE26" s="42" t="s">
        <v>96</v>
      </c>
      <c r="AF26" s="127" t="s">
        <v>96</v>
      </c>
      <c r="AG26" s="33" t="s">
        <v>18</v>
      </c>
      <c r="AH26" s="112" t="s">
        <v>18</v>
      </c>
      <c r="AI26" s="33" t="s">
        <v>18</v>
      </c>
      <c r="AJ26" s="112" t="s">
        <v>18</v>
      </c>
      <c r="AK26" s="33" t="s">
        <v>18</v>
      </c>
      <c r="AL26" s="107" t="s">
        <v>18</v>
      </c>
      <c r="AM26" s="13">
        <v>1</v>
      </c>
      <c r="AN26" s="110" t="s">
        <v>18</v>
      </c>
      <c r="AO26" s="33" t="s">
        <v>18</v>
      </c>
      <c r="AP26" s="112" t="s">
        <v>18</v>
      </c>
      <c r="AQ26" s="13">
        <v>2</v>
      </c>
      <c r="AR26" s="107">
        <v>1</v>
      </c>
      <c r="AS26" s="42">
        <v>2</v>
      </c>
      <c r="AT26" s="107" t="s">
        <v>18</v>
      </c>
      <c r="AU26" s="33" t="s">
        <v>18</v>
      </c>
      <c r="AV26" s="112" t="s">
        <v>18</v>
      </c>
      <c r="AW26" s="13">
        <v>1</v>
      </c>
      <c r="AX26" s="110" t="s">
        <v>18</v>
      </c>
      <c r="AY26" s="42">
        <v>2</v>
      </c>
      <c r="AZ26" s="116" t="s">
        <v>18</v>
      </c>
    </row>
    <row r="27" spans="2:52" ht="18" customHeight="1" x14ac:dyDescent="0.3">
      <c r="B27" s="38" t="s">
        <v>32</v>
      </c>
      <c r="C27" s="33">
        <f t="shared" si="0"/>
        <v>2</v>
      </c>
      <c r="D27" s="12">
        <f t="shared" si="1"/>
        <v>2</v>
      </c>
      <c r="E27" s="45" t="str">
        <f t="shared" si="2"/>
        <v>Stop</v>
      </c>
      <c r="F27" s="12">
        <f t="shared" si="3"/>
        <v>2</v>
      </c>
      <c r="G27" s="33">
        <f t="shared" si="4"/>
        <v>1</v>
      </c>
      <c r="H27" s="42" t="str">
        <f t="shared" si="5"/>
        <v>Stop</v>
      </c>
      <c r="I27" s="33" t="str">
        <f t="shared" si="6"/>
        <v>Stop</v>
      </c>
      <c r="J27" s="33" t="str">
        <f t="shared" si="7"/>
        <v>Stop</v>
      </c>
      <c r="K27" s="33" t="str">
        <f t="shared" si="8"/>
        <v>Stop</v>
      </c>
      <c r="L27" s="33" t="str">
        <f t="shared" si="9"/>
        <v>Stop</v>
      </c>
      <c r="M27" s="33" t="str">
        <f t="shared" si="10"/>
        <v>Stop</v>
      </c>
      <c r="N27" s="13">
        <f t="shared" si="11"/>
        <v>1</v>
      </c>
      <c r="O27" s="42" t="str">
        <f t="shared" si="12"/>
        <v>Stop</v>
      </c>
      <c r="P27" s="33" t="str">
        <f t="shared" si="13"/>
        <v>Stop</v>
      </c>
      <c r="Q27" s="42" t="str">
        <f t="shared" si="14"/>
        <v>Stop</v>
      </c>
      <c r="R27" s="139" t="str">
        <f t="shared" si="15"/>
        <v>Stop</v>
      </c>
      <c r="T27" s="38" t="s">
        <v>32</v>
      </c>
      <c r="U27" s="33">
        <v>2</v>
      </c>
      <c r="V27" s="112">
        <v>2</v>
      </c>
      <c r="W27" s="12">
        <v>2</v>
      </c>
      <c r="X27" s="110">
        <v>2</v>
      </c>
      <c r="Y27" s="45" t="s">
        <v>18</v>
      </c>
      <c r="Z27" s="107" t="s">
        <v>18</v>
      </c>
      <c r="AA27" s="12">
        <v>2</v>
      </c>
      <c r="AB27" s="110">
        <v>2</v>
      </c>
      <c r="AC27" s="33">
        <v>1</v>
      </c>
      <c r="AD27" s="107">
        <v>1</v>
      </c>
      <c r="AE27" s="42" t="s">
        <v>96</v>
      </c>
      <c r="AF27" s="127" t="s">
        <v>18</v>
      </c>
      <c r="AG27" s="33" t="s">
        <v>18</v>
      </c>
      <c r="AH27" s="112" t="s">
        <v>18</v>
      </c>
      <c r="AI27" s="33" t="s">
        <v>18</v>
      </c>
      <c r="AJ27" s="112" t="s">
        <v>18</v>
      </c>
      <c r="AK27" s="33" t="s">
        <v>18</v>
      </c>
      <c r="AL27" s="112" t="s">
        <v>18</v>
      </c>
      <c r="AM27" s="33" t="s">
        <v>18</v>
      </c>
      <c r="AN27" s="112" t="s">
        <v>18</v>
      </c>
      <c r="AO27" s="33" t="s">
        <v>18</v>
      </c>
      <c r="AP27" s="112" t="s">
        <v>18</v>
      </c>
      <c r="AQ27" s="13">
        <v>1</v>
      </c>
      <c r="AR27" s="107">
        <v>1</v>
      </c>
      <c r="AS27" s="42">
        <v>2</v>
      </c>
      <c r="AT27" s="107" t="s">
        <v>18</v>
      </c>
      <c r="AU27" s="33" t="s">
        <v>18</v>
      </c>
      <c r="AV27" s="112" t="s">
        <v>18</v>
      </c>
      <c r="AW27" s="42" t="s">
        <v>18</v>
      </c>
      <c r="AX27" s="107" t="s">
        <v>18</v>
      </c>
      <c r="AY27" s="41" t="s">
        <v>18</v>
      </c>
      <c r="AZ27" s="117" t="s">
        <v>18</v>
      </c>
    </row>
    <row r="28" spans="2:52" ht="18" customHeight="1" x14ac:dyDescent="0.3">
      <c r="B28" s="38" t="s">
        <v>33</v>
      </c>
      <c r="C28" s="33" t="str">
        <f t="shared" si="0"/>
        <v>Stop</v>
      </c>
      <c r="D28" s="45" t="str">
        <f t="shared" si="1"/>
        <v>Stop</v>
      </c>
      <c r="E28" s="33" t="str">
        <f t="shared" si="2"/>
        <v>Stop</v>
      </c>
      <c r="F28" s="12">
        <f t="shared" si="3"/>
        <v>2</v>
      </c>
      <c r="G28" s="33" t="str">
        <f t="shared" si="4"/>
        <v>Stop</v>
      </c>
      <c r="H28" s="33" t="str">
        <f t="shared" si="5"/>
        <v>Stop</v>
      </c>
      <c r="I28" s="33" t="str">
        <f t="shared" si="6"/>
        <v>Stop</v>
      </c>
      <c r="J28" s="33" t="str">
        <f t="shared" si="7"/>
        <v>Stop</v>
      </c>
      <c r="K28" s="33" t="str">
        <f t="shared" si="8"/>
        <v>Stop</v>
      </c>
      <c r="L28" s="33" t="str">
        <f t="shared" si="9"/>
        <v>Stop</v>
      </c>
      <c r="M28" s="33" t="str">
        <f t="shared" si="10"/>
        <v>Stop</v>
      </c>
      <c r="N28" s="13">
        <f t="shared" si="11"/>
        <v>1</v>
      </c>
      <c r="O28" s="33" t="str">
        <f t="shared" si="12"/>
        <v>Stop</v>
      </c>
      <c r="P28" s="33" t="str">
        <f t="shared" si="13"/>
        <v>Stop</v>
      </c>
      <c r="Q28" s="42" t="str">
        <f t="shared" si="14"/>
        <v>Stop</v>
      </c>
      <c r="R28" s="139" t="str">
        <f t="shared" si="15"/>
        <v>Stop</v>
      </c>
      <c r="T28" s="38" t="s">
        <v>33</v>
      </c>
      <c r="U28" s="33" t="s">
        <v>18</v>
      </c>
      <c r="V28" s="112" t="s">
        <v>18</v>
      </c>
      <c r="W28" s="45" t="s">
        <v>18</v>
      </c>
      <c r="X28" s="107" t="s">
        <v>18</v>
      </c>
      <c r="Y28" s="33" t="s">
        <v>18</v>
      </c>
      <c r="Z28" s="107" t="s">
        <v>18</v>
      </c>
      <c r="AA28" s="12">
        <v>2</v>
      </c>
      <c r="AB28" s="110">
        <v>2</v>
      </c>
      <c r="AC28" s="33" t="s">
        <v>18</v>
      </c>
      <c r="AD28" s="107" t="s">
        <v>18</v>
      </c>
      <c r="AE28" s="33" t="s">
        <v>18</v>
      </c>
      <c r="AF28" s="112" t="s">
        <v>18</v>
      </c>
      <c r="AG28" s="33" t="s">
        <v>18</v>
      </c>
      <c r="AH28" s="112" t="s">
        <v>18</v>
      </c>
      <c r="AI28" s="33" t="s">
        <v>18</v>
      </c>
      <c r="AJ28" s="112" t="s">
        <v>18</v>
      </c>
      <c r="AK28" s="33" t="s">
        <v>18</v>
      </c>
      <c r="AL28" s="112" t="s">
        <v>18</v>
      </c>
      <c r="AM28" s="33" t="s">
        <v>18</v>
      </c>
      <c r="AN28" s="112" t="s">
        <v>18</v>
      </c>
      <c r="AO28" s="33" t="s">
        <v>18</v>
      </c>
      <c r="AP28" s="112" t="s">
        <v>18</v>
      </c>
      <c r="AQ28" s="13">
        <v>1</v>
      </c>
      <c r="AR28" s="107">
        <v>1</v>
      </c>
      <c r="AS28" s="33" t="s">
        <v>18</v>
      </c>
      <c r="AT28" s="107" t="s">
        <v>18</v>
      </c>
      <c r="AU28" s="33" t="s">
        <v>18</v>
      </c>
      <c r="AV28" s="112" t="s">
        <v>18</v>
      </c>
      <c r="AW28" s="42" t="s">
        <v>18</v>
      </c>
      <c r="AX28" s="107" t="s">
        <v>18</v>
      </c>
      <c r="AY28" s="41" t="s">
        <v>18</v>
      </c>
      <c r="AZ28" s="117" t="s">
        <v>18</v>
      </c>
    </row>
    <row r="29" spans="2:52" ht="18" customHeight="1" x14ac:dyDescent="0.3">
      <c r="B29" s="38" t="s">
        <v>35</v>
      </c>
      <c r="C29" s="33" t="str">
        <f t="shared" si="0"/>
        <v>Stop</v>
      </c>
      <c r="D29" s="45" t="str">
        <f t="shared" si="1"/>
        <v>Stop</v>
      </c>
      <c r="E29" s="33" t="str">
        <f t="shared" si="2"/>
        <v>Stop</v>
      </c>
      <c r="F29" s="12">
        <f t="shared" si="3"/>
        <v>2</v>
      </c>
      <c r="G29" s="33" t="str">
        <f t="shared" si="4"/>
        <v>Stop</v>
      </c>
      <c r="H29" s="33" t="str">
        <f t="shared" si="5"/>
        <v>Stop</v>
      </c>
      <c r="I29" s="33" t="str">
        <f t="shared" si="6"/>
        <v>Stop</v>
      </c>
      <c r="J29" s="33" t="str">
        <f t="shared" si="7"/>
        <v>Stop</v>
      </c>
      <c r="K29" s="33" t="str">
        <f t="shared" si="8"/>
        <v>Stop</v>
      </c>
      <c r="L29" s="33" t="str">
        <f t="shared" si="9"/>
        <v>Stop</v>
      </c>
      <c r="M29" s="33" t="str">
        <f t="shared" si="10"/>
        <v>Stop</v>
      </c>
      <c r="N29" s="13">
        <f t="shared" si="11"/>
        <v>1</v>
      </c>
      <c r="O29" s="33" t="str">
        <f t="shared" si="12"/>
        <v>Stop</v>
      </c>
      <c r="P29" s="33" t="str">
        <f t="shared" si="13"/>
        <v>Stop</v>
      </c>
      <c r="Q29" s="42" t="str">
        <f t="shared" si="14"/>
        <v>Stop</v>
      </c>
      <c r="R29" s="139" t="str">
        <f t="shared" si="15"/>
        <v>Stop</v>
      </c>
      <c r="T29" s="38" t="s">
        <v>35</v>
      </c>
      <c r="U29" s="33" t="s">
        <v>18</v>
      </c>
      <c r="V29" s="112" t="s">
        <v>18</v>
      </c>
      <c r="W29" s="45" t="s">
        <v>18</v>
      </c>
      <c r="X29" s="107" t="s">
        <v>18</v>
      </c>
      <c r="Y29" s="33" t="s">
        <v>18</v>
      </c>
      <c r="Z29" s="107" t="s">
        <v>18</v>
      </c>
      <c r="AA29" s="12">
        <v>2</v>
      </c>
      <c r="AB29" s="107">
        <v>2</v>
      </c>
      <c r="AC29" s="33" t="s">
        <v>18</v>
      </c>
      <c r="AD29" s="107" t="s">
        <v>18</v>
      </c>
      <c r="AE29" s="33" t="s">
        <v>18</v>
      </c>
      <c r="AF29" s="112" t="s">
        <v>18</v>
      </c>
      <c r="AG29" s="33" t="s">
        <v>18</v>
      </c>
      <c r="AH29" s="112" t="s">
        <v>18</v>
      </c>
      <c r="AI29" s="33" t="s">
        <v>18</v>
      </c>
      <c r="AJ29" s="112" t="s">
        <v>18</v>
      </c>
      <c r="AK29" s="33" t="s">
        <v>18</v>
      </c>
      <c r="AL29" s="112" t="s">
        <v>18</v>
      </c>
      <c r="AM29" s="33" t="s">
        <v>18</v>
      </c>
      <c r="AN29" s="112" t="s">
        <v>18</v>
      </c>
      <c r="AO29" s="33" t="s">
        <v>18</v>
      </c>
      <c r="AP29" s="112" t="s">
        <v>18</v>
      </c>
      <c r="AQ29" s="13">
        <v>1</v>
      </c>
      <c r="AR29" s="107">
        <v>1</v>
      </c>
      <c r="AS29" s="33" t="s">
        <v>18</v>
      </c>
      <c r="AT29" s="107" t="s">
        <v>18</v>
      </c>
      <c r="AU29" s="33" t="s">
        <v>18</v>
      </c>
      <c r="AV29" s="112" t="s">
        <v>18</v>
      </c>
      <c r="AW29" s="42" t="s">
        <v>18</v>
      </c>
      <c r="AX29" s="107" t="s">
        <v>18</v>
      </c>
      <c r="AY29" s="41" t="s">
        <v>18</v>
      </c>
      <c r="AZ29" s="117" t="s">
        <v>18</v>
      </c>
    </row>
    <row r="30" spans="2:52" ht="18" customHeight="1" x14ac:dyDescent="0.3">
      <c r="B30" s="38" t="s">
        <v>36</v>
      </c>
      <c r="C30" s="33" t="str">
        <f t="shared" si="0"/>
        <v>Stop</v>
      </c>
      <c r="D30" s="45" t="str">
        <f t="shared" si="1"/>
        <v>Stop</v>
      </c>
      <c r="E30" s="33" t="str">
        <f t="shared" si="2"/>
        <v>Stop</v>
      </c>
      <c r="F30" s="12">
        <f t="shared" si="3"/>
        <v>2</v>
      </c>
      <c r="G30" s="33" t="str">
        <f t="shared" si="4"/>
        <v>Stop</v>
      </c>
      <c r="H30" s="33" t="str">
        <f t="shared" si="5"/>
        <v>Stop</v>
      </c>
      <c r="I30" s="33" t="str">
        <f t="shared" si="6"/>
        <v>Stop</v>
      </c>
      <c r="J30" s="33" t="str">
        <f t="shared" si="7"/>
        <v>Stop</v>
      </c>
      <c r="K30" s="33" t="str">
        <f t="shared" si="8"/>
        <v>Stop</v>
      </c>
      <c r="L30" s="33" t="str">
        <f t="shared" si="9"/>
        <v>Stop</v>
      </c>
      <c r="M30" s="33" t="str">
        <f t="shared" si="10"/>
        <v>Stop</v>
      </c>
      <c r="N30" s="13">
        <f t="shared" si="11"/>
        <v>1</v>
      </c>
      <c r="O30" s="33" t="str">
        <f t="shared" si="12"/>
        <v>Stop</v>
      </c>
      <c r="P30" s="33" t="str">
        <f t="shared" si="13"/>
        <v>Stop</v>
      </c>
      <c r="Q30" s="42" t="str">
        <f t="shared" si="14"/>
        <v>Stop</v>
      </c>
      <c r="R30" s="139" t="str">
        <f t="shared" si="15"/>
        <v>Stop</v>
      </c>
      <c r="T30" s="38" t="s">
        <v>36</v>
      </c>
      <c r="U30" s="33" t="s">
        <v>18</v>
      </c>
      <c r="V30" s="112" t="s">
        <v>18</v>
      </c>
      <c r="W30" s="45" t="s">
        <v>18</v>
      </c>
      <c r="X30" s="107" t="s">
        <v>18</v>
      </c>
      <c r="Y30" s="33" t="s">
        <v>18</v>
      </c>
      <c r="Z30" s="107" t="s">
        <v>18</v>
      </c>
      <c r="AA30" s="12">
        <v>2</v>
      </c>
      <c r="AB30" s="107">
        <v>2</v>
      </c>
      <c r="AC30" s="41" t="s">
        <v>18</v>
      </c>
      <c r="AD30" s="107" t="s">
        <v>18</v>
      </c>
      <c r="AE30" s="33" t="s">
        <v>18</v>
      </c>
      <c r="AF30" s="112" t="s">
        <v>18</v>
      </c>
      <c r="AG30" s="33" t="s">
        <v>18</v>
      </c>
      <c r="AH30" s="112" t="s">
        <v>18</v>
      </c>
      <c r="AI30" s="33" t="s">
        <v>18</v>
      </c>
      <c r="AJ30" s="112" t="s">
        <v>18</v>
      </c>
      <c r="AK30" s="33" t="s">
        <v>18</v>
      </c>
      <c r="AL30" s="112" t="s">
        <v>18</v>
      </c>
      <c r="AM30" s="33" t="s">
        <v>18</v>
      </c>
      <c r="AN30" s="112" t="s">
        <v>18</v>
      </c>
      <c r="AO30" s="33" t="s">
        <v>18</v>
      </c>
      <c r="AP30" s="112" t="s">
        <v>18</v>
      </c>
      <c r="AQ30" s="13">
        <v>1</v>
      </c>
      <c r="AR30" s="107">
        <v>1</v>
      </c>
      <c r="AS30" s="33" t="s">
        <v>18</v>
      </c>
      <c r="AT30" s="107" t="s">
        <v>18</v>
      </c>
      <c r="AU30" s="33" t="s">
        <v>18</v>
      </c>
      <c r="AV30" s="112" t="s">
        <v>18</v>
      </c>
      <c r="AW30" s="42" t="s">
        <v>18</v>
      </c>
      <c r="AX30" s="107" t="s">
        <v>18</v>
      </c>
      <c r="AY30" s="41" t="s">
        <v>18</v>
      </c>
      <c r="AZ30" s="117" t="s">
        <v>18</v>
      </c>
    </row>
    <row r="31" spans="2:52" ht="18" customHeight="1" x14ac:dyDescent="0.3">
      <c r="B31" s="38" t="s">
        <v>37</v>
      </c>
      <c r="C31" s="33" t="str">
        <f t="shared" si="0"/>
        <v>Stop</v>
      </c>
      <c r="D31" s="45" t="str">
        <f t="shared" si="1"/>
        <v>Stop</v>
      </c>
      <c r="E31" s="33">
        <f t="shared" si="2"/>
        <v>2</v>
      </c>
      <c r="F31" s="12">
        <f t="shared" si="3"/>
        <v>3</v>
      </c>
      <c r="G31" s="13">
        <f t="shared" si="4"/>
        <v>2</v>
      </c>
      <c r="H31" s="33" t="str">
        <f t="shared" si="5"/>
        <v>2(35Hz)</v>
      </c>
      <c r="I31" s="33" t="str">
        <f t="shared" si="6"/>
        <v>Stop</v>
      </c>
      <c r="J31" s="33" t="str">
        <f t="shared" si="7"/>
        <v>Stop</v>
      </c>
      <c r="K31" s="13">
        <f t="shared" si="8"/>
        <v>1</v>
      </c>
      <c r="L31" s="41">
        <f t="shared" si="9"/>
        <v>1</v>
      </c>
      <c r="M31" s="41">
        <f t="shared" si="10"/>
        <v>2</v>
      </c>
      <c r="N31" s="13">
        <f t="shared" si="11"/>
        <v>2</v>
      </c>
      <c r="O31" s="41">
        <f t="shared" si="12"/>
        <v>2</v>
      </c>
      <c r="P31" s="41" t="str">
        <f t="shared" si="13"/>
        <v>Stop</v>
      </c>
      <c r="Q31" s="42">
        <f t="shared" si="14"/>
        <v>1</v>
      </c>
      <c r="R31" s="139">
        <f t="shared" si="15"/>
        <v>1</v>
      </c>
      <c r="T31" s="38" t="s">
        <v>37</v>
      </c>
      <c r="U31" s="33" t="s">
        <v>18</v>
      </c>
      <c r="V31" s="112" t="s">
        <v>18</v>
      </c>
      <c r="W31" s="45" t="s">
        <v>18</v>
      </c>
      <c r="X31" s="107" t="s">
        <v>18</v>
      </c>
      <c r="Y31" s="33" t="s">
        <v>18</v>
      </c>
      <c r="Z31" s="107">
        <v>2</v>
      </c>
      <c r="AA31" s="12">
        <v>2</v>
      </c>
      <c r="AB31" s="107">
        <v>3</v>
      </c>
      <c r="AC31" s="13">
        <v>2</v>
      </c>
      <c r="AD31" s="110">
        <v>2</v>
      </c>
      <c r="AE31" s="33" t="s">
        <v>18</v>
      </c>
      <c r="AF31" s="107" t="s">
        <v>96</v>
      </c>
      <c r="AG31" s="33" t="s">
        <v>18</v>
      </c>
      <c r="AH31" s="112" t="s">
        <v>18</v>
      </c>
      <c r="AI31" s="33" t="s">
        <v>18</v>
      </c>
      <c r="AJ31" s="112" t="s">
        <v>18</v>
      </c>
      <c r="AK31" s="13">
        <v>1</v>
      </c>
      <c r="AL31" s="110">
        <v>1</v>
      </c>
      <c r="AM31" s="41" t="s">
        <v>18</v>
      </c>
      <c r="AN31" s="112">
        <v>1</v>
      </c>
      <c r="AO31" s="41" t="s">
        <v>18</v>
      </c>
      <c r="AP31" s="112">
        <v>2</v>
      </c>
      <c r="AQ31" s="13">
        <v>1</v>
      </c>
      <c r="AR31" s="107">
        <v>2</v>
      </c>
      <c r="AS31" s="41" t="s">
        <v>18</v>
      </c>
      <c r="AT31" s="107">
        <v>2</v>
      </c>
      <c r="AU31" s="41" t="s">
        <v>18</v>
      </c>
      <c r="AV31" s="112" t="s">
        <v>18</v>
      </c>
      <c r="AW31" s="42" t="s">
        <v>18</v>
      </c>
      <c r="AX31" s="107">
        <v>1</v>
      </c>
      <c r="AY31" s="41" t="s">
        <v>18</v>
      </c>
      <c r="AZ31" s="117">
        <v>1</v>
      </c>
    </row>
    <row r="32" spans="2:52" ht="18" customHeight="1" thickBot="1" x14ac:dyDescent="0.35">
      <c r="B32" s="36" t="s">
        <v>38</v>
      </c>
      <c r="C32" s="27">
        <f t="shared" si="0"/>
        <v>2</v>
      </c>
      <c r="D32" s="46" t="str">
        <f t="shared" si="1"/>
        <v>Stop</v>
      </c>
      <c r="E32" s="27">
        <f t="shared" si="2"/>
        <v>2</v>
      </c>
      <c r="F32" s="27">
        <f t="shared" si="3"/>
        <v>3</v>
      </c>
      <c r="G32" s="28">
        <f t="shared" si="4"/>
        <v>2</v>
      </c>
      <c r="H32" s="123" t="str">
        <f t="shared" si="5"/>
        <v>2(35Hz)</v>
      </c>
      <c r="I32" s="123" t="str">
        <f t="shared" si="6"/>
        <v>Stop</v>
      </c>
      <c r="J32" s="123">
        <f t="shared" si="7"/>
        <v>2</v>
      </c>
      <c r="K32" s="28">
        <f t="shared" si="8"/>
        <v>1</v>
      </c>
      <c r="L32" s="28">
        <f t="shared" si="9"/>
        <v>1</v>
      </c>
      <c r="M32" s="28">
        <f t="shared" si="10"/>
        <v>2</v>
      </c>
      <c r="N32" s="28">
        <f t="shared" si="11"/>
        <v>2</v>
      </c>
      <c r="O32" s="28">
        <f t="shared" si="12"/>
        <v>2</v>
      </c>
      <c r="P32" s="123">
        <f t="shared" si="13"/>
        <v>1</v>
      </c>
      <c r="Q32" s="125">
        <f t="shared" si="14"/>
        <v>2</v>
      </c>
      <c r="R32" s="140">
        <f t="shared" si="15"/>
        <v>2</v>
      </c>
      <c r="T32" s="36" t="s">
        <v>38</v>
      </c>
      <c r="U32" s="27">
        <v>2</v>
      </c>
      <c r="V32" s="111">
        <v>2</v>
      </c>
      <c r="W32" s="46" t="s">
        <v>18</v>
      </c>
      <c r="X32" s="119" t="s">
        <v>18</v>
      </c>
      <c r="Y32" s="27">
        <v>2</v>
      </c>
      <c r="Z32" s="111">
        <v>2</v>
      </c>
      <c r="AA32" s="27">
        <v>3</v>
      </c>
      <c r="AB32" s="111">
        <v>3</v>
      </c>
      <c r="AC32" s="28">
        <v>2</v>
      </c>
      <c r="AD32" s="111">
        <v>2</v>
      </c>
      <c r="AE32" s="123" t="s">
        <v>96</v>
      </c>
      <c r="AF32" s="130" t="s">
        <v>96</v>
      </c>
      <c r="AG32" s="123" t="s">
        <v>18</v>
      </c>
      <c r="AH32" s="120" t="s">
        <v>18</v>
      </c>
      <c r="AI32" s="123" t="s">
        <v>18</v>
      </c>
      <c r="AJ32" s="120">
        <v>2</v>
      </c>
      <c r="AK32" s="28">
        <v>1</v>
      </c>
      <c r="AL32" s="111">
        <v>1</v>
      </c>
      <c r="AM32" s="28">
        <v>1</v>
      </c>
      <c r="AN32" s="111">
        <v>1</v>
      </c>
      <c r="AO32" s="28">
        <v>2</v>
      </c>
      <c r="AP32" s="111">
        <v>2</v>
      </c>
      <c r="AQ32" s="28">
        <v>1</v>
      </c>
      <c r="AR32" s="119">
        <v>2</v>
      </c>
      <c r="AS32" s="28">
        <v>2</v>
      </c>
      <c r="AT32" s="111">
        <v>2</v>
      </c>
      <c r="AU32" s="123" t="s">
        <v>18</v>
      </c>
      <c r="AV32" s="120">
        <v>1</v>
      </c>
      <c r="AW32" s="125" t="s">
        <v>18</v>
      </c>
      <c r="AX32" s="119">
        <v>2</v>
      </c>
      <c r="AY32" s="46" t="s">
        <v>18</v>
      </c>
      <c r="AZ32" s="118">
        <v>2</v>
      </c>
    </row>
    <row r="33" spans="2:52" ht="15" thickTop="1" x14ac:dyDescent="0.3">
      <c r="B33" s="11"/>
      <c r="C33" s="131">
        <f>SUM(C9:C32)</f>
        <v>36</v>
      </c>
      <c r="D33" s="131">
        <f t="shared" ref="D33:R33" si="17">SUM(D9:D32)</f>
        <v>30</v>
      </c>
      <c r="E33" s="131">
        <f t="shared" si="17"/>
        <v>54</v>
      </c>
      <c r="F33" s="131">
        <f t="shared" si="17"/>
        <v>73</v>
      </c>
      <c r="G33" s="131">
        <f t="shared" si="17"/>
        <v>35</v>
      </c>
      <c r="H33" s="131">
        <f>40</f>
        <v>40</v>
      </c>
      <c r="I33" s="131">
        <f t="shared" si="17"/>
        <v>29</v>
      </c>
      <c r="J33" s="131">
        <f t="shared" si="17"/>
        <v>42</v>
      </c>
      <c r="K33" s="131">
        <f t="shared" si="17"/>
        <v>16</v>
      </c>
      <c r="L33" s="131">
        <f t="shared" si="17"/>
        <v>22</v>
      </c>
      <c r="M33" s="131">
        <f t="shared" si="17"/>
        <v>40</v>
      </c>
      <c r="N33" s="131">
        <f t="shared" si="17"/>
        <v>47</v>
      </c>
      <c r="O33" s="131">
        <f t="shared" si="17"/>
        <v>30</v>
      </c>
      <c r="P33" s="131">
        <f t="shared" si="17"/>
        <v>17</v>
      </c>
      <c r="Q33" s="131">
        <f t="shared" si="17"/>
        <v>29</v>
      </c>
      <c r="R33" s="131">
        <f t="shared" si="17"/>
        <v>46</v>
      </c>
      <c r="U33" s="71">
        <f t="shared" ref="U33:AZ33" si="18">SUM(U9:U32)</f>
        <v>36</v>
      </c>
      <c r="V33" s="121">
        <f t="shared" si="18"/>
        <v>36</v>
      </c>
      <c r="W33" s="71">
        <f t="shared" si="18"/>
        <v>32</v>
      </c>
      <c r="X33" s="121">
        <f t="shared" si="18"/>
        <v>30</v>
      </c>
      <c r="Y33" s="71">
        <f t="shared" si="18"/>
        <v>54</v>
      </c>
      <c r="Z33" s="121">
        <f t="shared" si="18"/>
        <v>54</v>
      </c>
      <c r="AA33" s="71">
        <f t="shared" si="18"/>
        <v>73</v>
      </c>
      <c r="AB33" s="121">
        <f t="shared" si="18"/>
        <v>73</v>
      </c>
      <c r="AC33" s="71">
        <f t="shared" si="18"/>
        <v>35</v>
      </c>
      <c r="AD33" s="121">
        <f t="shared" si="18"/>
        <v>35</v>
      </c>
      <c r="AE33" s="71">
        <f t="shared" si="18"/>
        <v>0</v>
      </c>
      <c r="AF33" s="121">
        <f t="shared" si="18"/>
        <v>0</v>
      </c>
      <c r="AG33" s="71">
        <f t="shared" si="18"/>
        <v>29</v>
      </c>
      <c r="AH33" s="121">
        <f t="shared" si="18"/>
        <v>29</v>
      </c>
      <c r="AI33" s="71">
        <f t="shared" si="18"/>
        <v>42</v>
      </c>
      <c r="AJ33" s="121">
        <f t="shared" si="18"/>
        <v>42</v>
      </c>
      <c r="AK33" s="71">
        <f t="shared" si="18"/>
        <v>16</v>
      </c>
      <c r="AL33" s="121">
        <f t="shared" si="18"/>
        <v>16</v>
      </c>
      <c r="AM33" s="71">
        <f t="shared" si="18"/>
        <v>22</v>
      </c>
      <c r="AN33" s="121">
        <f t="shared" si="18"/>
        <v>22</v>
      </c>
      <c r="AO33" s="71">
        <f t="shared" si="18"/>
        <v>40</v>
      </c>
      <c r="AP33" s="121">
        <f t="shared" si="18"/>
        <v>40</v>
      </c>
      <c r="AQ33" s="71">
        <f t="shared" si="18"/>
        <v>47</v>
      </c>
      <c r="AR33" s="121">
        <f t="shared" si="18"/>
        <v>47</v>
      </c>
      <c r="AS33" s="71">
        <f t="shared" si="18"/>
        <v>30</v>
      </c>
      <c r="AT33" s="121">
        <f t="shared" si="18"/>
        <v>30</v>
      </c>
      <c r="AU33" s="71">
        <f t="shared" si="18"/>
        <v>17</v>
      </c>
      <c r="AV33" s="121">
        <f t="shared" si="18"/>
        <v>17</v>
      </c>
      <c r="AW33" s="71">
        <f t="shared" si="18"/>
        <v>29</v>
      </c>
      <c r="AX33" s="121">
        <f t="shared" si="18"/>
        <v>29</v>
      </c>
      <c r="AY33" s="71">
        <f t="shared" si="18"/>
        <v>46</v>
      </c>
      <c r="AZ33" s="121">
        <f t="shared" si="18"/>
        <v>46</v>
      </c>
    </row>
    <row r="34" spans="2:52" ht="18" x14ac:dyDescent="0.35">
      <c r="B34" s="11"/>
      <c r="C34" s="97"/>
      <c r="D34" s="97"/>
      <c r="E34" s="97"/>
      <c r="F34" s="97"/>
      <c r="G34" s="97"/>
      <c r="H34" s="106"/>
      <c r="I34" s="106"/>
      <c r="J34" s="106"/>
      <c r="K34" s="106"/>
      <c r="L34" s="98"/>
      <c r="M34" s="69"/>
      <c r="N34" s="69"/>
      <c r="O34" s="11"/>
      <c r="P34" s="11"/>
      <c r="Q34" s="11"/>
      <c r="R34" s="11"/>
    </row>
    <row r="35" spans="2:52" ht="18" x14ac:dyDescent="0.35">
      <c r="B35" s="11"/>
      <c r="C35" s="4"/>
      <c r="D35" s="4"/>
      <c r="E35" s="4"/>
      <c r="F35" s="4"/>
      <c r="G35" s="11"/>
      <c r="H35" s="67"/>
      <c r="I35" s="98"/>
      <c r="J35" s="98"/>
      <c r="K35" s="98"/>
      <c r="L35" s="194" t="s">
        <v>112</v>
      </c>
      <c r="M35" s="194"/>
      <c r="N35" s="194"/>
      <c r="O35" s="194"/>
      <c r="P35" s="194"/>
      <c r="Q35" s="194"/>
      <c r="R35" s="194"/>
    </row>
    <row r="36" spans="2:52" ht="18" x14ac:dyDescent="0.35">
      <c r="I36" s="100" t="s">
        <v>61</v>
      </c>
      <c r="J36" s="101"/>
      <c r="K36" s="101"/>
      <c r="L36" s="194" t="s">
        <v>63</v>
      </c>
      <c r="M36" s="194"/>
      <c r="N36" s="194"/>
      <c r="O36" s="194"/>
      <c r="P36" s="194"/>
      <c r="Q36" s="194"/>
      <c r="R36" s="194"/>
    </row>
    <row r="37" spans="2:52" ht="18" x14ac:dyDescent="0.35">
      <c r="I37" s="100"/>
      <c r="J37" s="101"/>
      <c r="K37" s="101"/>
      <c r="L37" s="101"/>
      <c r="M37" s="101"/>
      <c r="N37" s="101"/>
      <c r="O37" s="101"/>
      <c r="P37" s="94"/>
      <c r="Q37" s="94"/>
      <c r="R37" s="94"/>
    </row>
    <row r="38" spans="2:52" ht="18" x14ac:dyDescent="0.35">
      <c r="I38" s="100"/>
      <c r="J38" s="101"/>
      <c r="K38" s="101"/>
      <c r="L38" s="101"/>
      <c r="M38" s="101"/>
      <c r="N38" s="101"/>
      <c r="O38" s="101"/>
      <c r="P38" s="94"/>
      <c r="Q38" s="94"/>
      <c r="R38" s="94"/>
    </row>
    <row r="39" spans="2:52" ht="18" x14ac:dyDescent="0.35">
      <c r="I39" s="100"/>
      <c r="J39" s="101"/>
      <c r="K39" s="101"/>
      <c r="L39" s="101"/>
      <c r="M39" s="101"/>
      <c r="N39" s="101"/>
      <c r="O39" s="101"/>
      <c r="P39" s="94"/>
      <c r="Q39" s="94"/>
      <c r="R39" s="94"/>
    </row>
    <row r="40" spans="2:52" ht="18" x14ac:dyDescent="0.35">
      <c r="I40" s="102" t="s">
        <v>77</v>
      </c>
      <c r="J40" s="101"/>
      <c r="K40" s="101"/>
      <c r="L40" s="192" t="s">
        <v>108</v>
      </c>
      <c r="M40" s="192"/>
      <c r="N40" s="192"/>
      <c r="O40" s="192"/>
      <c r="P40" s="94"/>
      <c r="Q40" s="103" t="s">
        <v>76</v>
      </c>
      <c r="R40" s="104"/>
    </row>
    <row r="41" spans="2:52" ht="18" x14ac:dyDescent="0.35">
      <c r="I41" s="100" t="s">
        <v>78</v>
      </c>
      <c r="J41" s="101"/>
      <c r="K41" s="101"/>
      <c r="L41" s="193" t="s">
        <v>88</v>
      </c>
      <c r="M41" s="193"/>
      <c r="N41" s="193"/>
      <c r="O41" s="193"/>
      <c r="P41" s="94"/>
      <c r="Q41" s="105" t="s">
        <v>39</v>
      </c>
      <c r="R41" s="101"/>
    </row>
  </sheetData>
  <mergeCells count="29">
    <mergeCell ref="AO7:AP7"/>
    <mergeCell ref="C7:R7"/>
    <mergeCell ref="T7:T8"/>
    <mergeCell ref="U7:V7"/>
    <mergeCell ref="W7:X7"/>
    <mergeCell ref="AG7:AH7"/>
    <mergeCell ref="AI7:AJ7"/>
    <mergeCell ref="AK7:AL7"/>
    <mergeCell ref="AM7:AN7"/>
    <mergeCell ref="L40:O40"/>
    <mergeCell ref="L41:O41"/>
    <mergeCell ref="L35:R35"/>
    <mergeCell ref="L36:R36"/>
    <mergeCell ref="AQ7:AR7"/>
    <mergeCell ref="Y7:Z7"/>
    <mergeCell ref="AA7:AB7"/>
    <mergeCell ref="B2:R2"/>
    <mergeCell ref="B3:R3"/>
    <mergeCell ref="B4:R4"/>
    <mergeCell ref="T4:AZ4"/>
    <mergeCell ref="AS7:AT7"/>
    <mergeCell ref="AU7:AV7"/>
    <mergeCell ref="AW7:AX7"/>
    <mergeCell ref="AY7:AZ7"/>
    <mergeCell ref="AC7:AD7"/>
    <mergeCell ref="AE7:AF7"/>
    <mergeCell ref="B5:R5"/>
    <mergeCell ref="T5:AZ5"/>
    <mergeCell ref="B7:B8"/>
  </mergeCells>
  <printOptions horizontalCentered="1"/>
  <pageMargins left="0.2" right="0.2" top="0.5" bottom="0.2" header="0.3" footer="0.3"/>
  <pageSetup paperSize="8" scale="41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B74"/>
  <sheetViews>
    <sheetView topLeftCell="A2" workbookViewId="0">
      <selection activeCell="M37" sqref="M37"/>
    </sheetView>
  </sheetViews>
  <sheetFormatPr defaultColWidth="9.109375" defaultRowHeight="14.4" x14ac:dyDescent="0.3"/>
  <cols>
    <col min="1" max="1" width="7.6640625" style="4" customWidth="1"/>
    <col min="2" max="2" width="6.6640625" style="3" customWidth="1"/>
    <col min="3" max="3" width="7.5546875" style="3" bestFit="1" customWidth="1"/>
    <col min="4" max="4" width="8.33203125" style="3" bestFit="1" customWidth="1"/>
    <col min="5" max="5" width="2.88671875" style="2" customWidth="1"/>
    <col min="6" max="6" width="7.6640625" style="4" customWidth="1"/>
    <col min="7" max="7" width="6.6640625" style="2" bestFit="1" customWidth="1"/>
    <col min="8" max="8" width="7.6640625" style="2" bestFit="1" customWidth="1"/>
    <col min="9" max="11" width="6.6640625" style="2" bestFit="1" customWidth="1"/>
    <col min="12" max="13" width="6.6640625" style="2" customWidth="1"/>
    <col min="14" max="14" width="8.33203125" style="2" bestFit="1" customWidth="1"/>
    <col min="15" max="15" width="2.88671875" style="2" customWidth="1"/>
    <col min="16" max="16" width="7.6640625" style="4" customWidth="1"/>
    <col min="17" max="17" width="9" style="2" bestFit="1" customWidth="1"/>
    <col min="18" max="18" width="2.88671875" style="2" customWidth="1"/>
    <col min="19" max="19" width="7.6640625" style="4" customWidth="1"/>
    <col min="20" max="20" width="9" style="2" bestFit="1" customWidth="1"/>
    <col min="21" max="21" width="2.88671875" style="2" customWidth="1"/>
    <col min="22" max="22" width="7.6640625" style="4" customWidth="1"/>
    <col min="23" max="23" width="9" style="2" bestFit="1" customWidth="1"/>
    <col min="24" max="24" width="3.5546875" style="2" customWidth="1"/>
    <col min="25" max="26" width="0" style="2" hidden="1" customWidth="1"/>
    <col min="27" max="16384" width="9.109375" style="2"/>
  </cols>
  <sheetData>
    <row r="3" spans="1:28" ht="15.6" x14ac:dyDescent="0.3">
      <c r="A3" s="164" t="s">
        <v>50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</row>
    <row r="4" spans="1:28" ht="15.6" x14ac:dyDescent="0.3">
      <c r="A4" s="165" t="s">
        <v>100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</row>
    <row r="5" spans="1:28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</row>
    <row r="6" spans="1:28" ht="15" thickBot="1" x14ac:dyDescent="0.35">
      <c r="A6" s="5"/>
      <c r="B6" s="6"/>
      <c r="C6" s="6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5"/>
      <c r="Q6" s="1"/>
      <c r="R6" s="1"/>
      <c r="S6" s="5"/>
      <c r="T6" s="1"/>
      <c r="U6" s="1"/>
      <c r="V6" s="5"/>
      <c r="W6" s="1"/>
    </row>
    <row r="7" spans="1:28" ht="15.6" x14ac:dyDescent="0.3">
      <c r="A7" s="166" t="s">
        <v>51</v>
      </c>
      <c r="B7" s="167"/>
      <c r="C7" s="167"/>
      <c r="D7" s="168"/>
      <c r="E7" s="1"/>
      <c r="F7" s="166" t="s">
        <v>53</v>
      </c>
      <c r="G7" s="167"/>
      <c r="H7" s="167"/>
      <c r="I7" s="167"/>
      <c r="J7" s="167"/>
      <c r="K7" s="167"/>
      <c r="L7" s="167"/>
      <c r="M7" s="167"/>
      <c r="N7" s="168"/>
      <c r="O7" s="1"/>
      <c r="P7" s="166" t="s">
        <v>55</v>
      </c>
      <c r="Q7" s="168"/>
      <c r="R7" s="1"/>
      <c r="S7" s="166" t="s">
        <v>54</v>
      </c>
      <c r="T7" s="168"/>
      <c r="U7" s="1"/>
      <c r="V7" s="166" t="s">
        <v>56</v>
      </c>
      <c r="W7" s="168"/>
      <c r="Y7" s="166" t="s">
        <v>84</v>
      </c>
      <c r="Z7" s="168"/>
      <c r="AA7" s="166" t="s">
        <v>84</v>
      </c>
      <c r="AB7" s="168"/>
    </row>
    <row r="8" spans="1:28" x14ac:dyDescent="0.3">
      <c r="A8" s="163" t="s">
        <v>0</v>
      </c>
      <c r="B8" s="170" t="s">
        <v>52</v>
      </c>
      <c r="C8" s="170"/>
      <c r="D8" s="171"/>
      <c r="E8" s="1"/>
      <c r="F8" s="163" t="s">
        <v>0</v>
      </c>
      <c r="G8" s="158" t="s">
        <v>52</v>
      </c>
      <c r="H8" s="158"/>
      <c r="I8" s="158"/>
      <c r="J8" s="158"/>
      <c r="K8" s="158"/>
      <c r="L8" s="159"/>
      <c r="M8" s="159"/>
      <c r="N8" s="160"/>
      <c r="O8" s="1"/>
      <c r="P8" s="163" t="s">
        <v>0</v>
      </c>
      <c r="Q8" s="15" t="s">
        <v>52</v>
      </c>
      <c r="R8" s="1"/>
      <c r="S8" s="163" t="s">
        <v>0</v>
      </c>
      <c r="T8" s="15" t="s">
        <v>52</v>
      </c>
      <c r="U8" s="1"/>
      <c r="V8" s="163" t="s">
        <v>0</v>
      </c>
      <c r="W8" s="15" t="s">
        <v>52</v>
      </c>
      <c r="Y8" s="163" t="s">
        <v>0</v>
      </c>
      <c r="Z8" s="15" t="s">
        <v>52</v>
      </c>
      <c r="AA8" s="163" t="s">
        <v>0</v>
      </c>
      <c r="AB8" s="15" t="s">
        <v>52</v>
      </c>
    </row>
    <row r="9" spans="1:28" x14ac:dyDescent="0.3">
      <c r="A9" s="163"/>
      <c r="B9" s="16" t="s">
        <v>41</v>
      </c>
      <c r="C9" s="16" t="s">
        <v>42</v>
      </c>
      <c r="D9" s="17" t="s">
        <v>43</v>
      </c>
      <c r="E9" s="1"/>
      <c r="F9" s="163"/>
      <c r="G9" s="16" t="s">
        <v>41</v>
      </c>
      <c r="H9" s="16" t="s">
        <v>42</v>
      </c>
      <c r="I9" s="16" t="s">
        <v>44</v>
      </c>
      <c r="J9" s="16" t="s">
        <v>45</v>
      </c>
      <c r="K9" s="16" t="s">
        <v>46</v>
      </c>
      <c r="L9" s="61" t="s">
        <v>82</v>
      </c>
      <c r="M9" s="61" t="s">
        <v>83</v>
      </c>
      <c r="N9" s="17" t="s">
        <v>43</v>
      </c>
      <c r="O9" s="1"/>
      <c r="P9" s="163"/>
      <c r="Q9" s="15" t="s">
        <v>47</v>
      </c>
      <c r="R9" s="1"/>
      <c r="S9" s="163"/>
      <c r="T9" s="15" t="s">
        <v>47</v>
      </c>
      <c r="U9" s="1"/>
      <c r="V9" s="163"/>
      <c r="W9" s="15" t="s">
        <v>47</v>
      </c>
      <c r="Y9" s="163"/>
      <c r="Z9" s="15" t="s">
        <v>47</v>
      </c>
      <c r="AA9" s="163"/>
      <c r="AB9" s="15" t="s">
        <v>47</v>
      </c>
    </row>
    <row r="10" spans="1:28" x14ac:dyDescent="0.3">
      <c r="A10" s="18" t="s">
        <v>12</v>
      </c>
      <c r="B10" s="19">
        <v>370</v>
      </c>
      <c r="C10" s="19">
        <v>1285</v>
      </c>
      <c r="D10" s="17">
        <f>SUM(B10:C10)</f>
        <v>1655</v>
      </c>
      <c r="F10" s="18" t="s">
        <v>12</v>
      </c>
      <c r="G10" s="19">
        <v>365</v>
      </c>
      <c r="H10" s="19">
        <f>'REALISASI IPA 2017'!I37</f>
        <v>452.5</v>
      </c>
      <c r="I10" s="19">
        <f>'REALISASI IPA 2017'!J37</f>
        <v>514.75</v>
      </c>
      <c r="J10" s="19">
        <f>'REALISASI IPA 2017'!K37</f>
        <v>393.5</v>
      </c>
      <c r="K10" s="19">
        <f>'REALISASI IPA 2017'!L37</f>
        <v>318</v>
      </c>
      <c r="L10" s="19">
        <f>'REALISASI IPA 2017'!M37</f>
        <v>366.25</v>
      </c>
      <c r="M10" s="19">
        <f>'REALISASI IPA 2017'!N37</f>
        <v>85.5</v>
      </c>
      <c r="N10" s="17">
        <f>SUM(G10:M10)</f>
        <v>2495.5</v>
      </c>
      <c r="P10" s="18" t="s">
        <v>12</v>
      </c>
      <c r="Q10" s="17">
        <v>560</v>
      </c>
      <c r="S10" s="18" t="s">
        <v>12</v>
      </c>
      <c r="T10" s="17">
        <v>520</v>
      </c>
      <c r="V10" s="18" t="s">
        <v>12</v>
      </c>
      <c r="W10" s="17">
        <v>120</v>
      </c>
      <c r="Y10" s="18" t="s">
        <v>12</v>
      </c>
      <c r="Z10" s="17">
        <v>150</v>
      </c>
      <c r="AA10" s="18" t="s">
        <v>12</v>
      </c>
      <c r="AB10" s="17">
        <v>200</v>
      </c>
    </row>
    <row r="11" spans="1:28" x14ac:dyDescent="0.3">
      <c r="A11" s="18" t="s">
        <v>13</v>
      </c>
      <c r="B11" s="19">
        <f>B10</f>
        <v>370</v>
      </c>
      <c r="C11" s="19">
        <f>C10</f>
        <v>1285</v>
      </c>
      <c r="D11" s="17">
        <f t="shared" ref="D11:D33" si="0">SUM(B11:C11)</f>
        <v>1655</v>
      </c>
      <c r="F11" s="18" t="s">
        <v>13</v>
      </c>
      <c r="G11" s="19">
        <f t="shared" ref="G11:M14" si="1">G10</f>
        <v>365</v>
      </c>
      <c r="H11" s="19">
        <f t="shared" si="1"/>
        <v>452.5</v>
      </c>
      <c r="I11" s="19">
        <f t="shared" si="1"/>
        <v>514.75</v>
      </c>
      <c r="J11" s="19">
        <f t="shared" si="1"/>
        <v>393.5</v>
      </c>
      <c r="K11" s="19">
        <f t="shared" si="1"/>
        <v>318</v>
      </c>
      <c r="L11" s="19">
        <f t="shared" si="1"/>
        <v>366.25</v>
      </c>
      <c r="M11" s="19">
        <f t="shared" si="1"/>
        <v>85.5</v>
      </c>
      <c r="N11" s="17">
        <f>SUM(G11:M11)</f>
        <v>2495.5</v>
      </c>
      <c r="P11" s="18" t="s">
        <v>13</v>
      </c>
      <c r="Q11" s="17">
        <f>Q10</f>
        <v>560</v>
      </c>
      <c r="S11" s="18" t="s">
        <v>13</v>
      </c>
      <c r="T11" s="17">
        <f>T10</f>
        <v>520</v>
      </c>
      <c r="V11" s="18" t="s">
        <v>13</v>
      </c>
      <c r="W11" s="17">
        <f>W10</f>
        <v>120</v>
      </c>
      <c r="Y11" s="18" t="s">
        <v>13</v>
      </c>
      <c r="Z11" s="17">
        <f>Z10</f>
        <v>150</v>
      </c>
      <c r="AA11" s="18" t="s">
        <v>13</v>
      </c>
      <c r="AB11" s="17">
        <f>AB10</f>
        <v>200</v>
      </c>
    </row>
    <row r="12" spans="1:28" x14ac:dyDescent="0.3">
      <c r="A12" s="18" t="s">
        <v>14</v>
      </c>
      <c r="B12" s="19">
        <f t="shared" ref="B12:C25" si="2">B11</f>
        <v>370</v>
      </c>
      <c r="C12" s="19">
        <f t="shared" si="2"/>
        <v>1285</v>
      </c>
      <c r="D12" s="17">
        <f t="shared" si="0"/>
        <v>1655</v>
      </c>
      <c r="F12" s="18" t="s">
        <v>14</v>
      </c>
      <c r="G12" s="19">
        <f t="shared" si="1"/>
        <v>365</v>
      </c>
      <c r="H12" s="19">
        <f t="shared" si="1"/>
        <v>452.5</v>
      </c>
      <c r="I12" s="19">
        <f t="shared" si="1"/>
        <v>514.75</v>
      </c>
      <c r="J12" s="19">
        <f t="shared" si="1"/>
        <v>393.5</v>
      </c>
      <c r="K12" s="19">
        <f t="shared" si="1"/>
        <v>318</v>
      </c>
      <c r="L12" s="19">
        <f t="shared" si="1"/>
        <v>366.25</v>
      </c>
      <c r="M12" s="19">
        <f t="shared" si="1"/>
        <v>85.5</v>
      </c>
      <c r="N12" s="17">
        <f t="shared" ref="N12:N33" si="3">SUM(G12:M12)</f>
        <v>2495.5</v>
      </c>
      <c r="P12" s="18" t="s">
        <v>14</v>
      </c>
      <c r="Q12" s="17">
        <f t="shared" ref="Q12:Q33" si="4">Q11</f>
        <v>560</v>
      </c>
      <c r="S12" s="18" t="s">
        <v>14</v>
      </c>
      <c r="T12" s="17">
        <f t="shared" ref="T12:T33" si="5">T11</f>
        <v>520</v>
      </c>
      <c r="V12" s="18" t="s">
        <v>14</v>
      </c>
      <c r="W12" s="17">
        <f t="shared" ref="W12:W33" si="6">W11</f>
        <v>120</v>
      </c>
      <c r="Y12" s="18" t="s">
        <v>14</v>
      </c>
      <c r="Z12" s="17">
        <f t="shared" ref="Z12:Z33" si="7">Z11</f>
        <v>150</v>
      </c>
      <c r="AA12" s="18" t="s">
        <v>14</v>
      </c>
      <c r="AB12" s="17">
        <f t="shared" ref="AB12:AB33" si="8">AB11</f>
        <v>200</v>
      </c>
    </row>
    <row r="13" spans="1:28" x14ac:dyDescent="0.3">
      <c r="A13" s="18" t="s">
        <v>15</v>
      </c>
      <c r="B13" s="19">
        <f t="shared" si="2"/>
        <v>370</v>
      </c>
      <c r="C13" s="19">
        <f t="shared" si="2"/>
        <v>1285</v>
      </c>
      <c r="D13" s="17">
        <f t="shared" si="0"/>
        <v>1655</v>
      </c>
      <c r="F13" s="18" t="s">
        <v>15</v>
      </c>
      <c r="G13" s="19">
        <f t="shared" si="1"/>
        <v>365</v>
      </c>
      <c r="H13" s="19">
        <f t="shared" si="1"/>
        <v>452.5</v>
      </c>
      <c r="I13" s="19">
        <f t="shared" si="1"/>
        <v>514.75</v>
      </c>
      <c r="J13" s="19">
        <f t="shared" si="1"/>
        <v>393.5</v>
      </c>
      <c r="K13" s="19">
        <f t="shared" si="1"/>
        <v>318</v>
      </c>
      <c r="L13" s="19">
        <f t="shared" si="1"/>
        <v>366.25</v>
      </c>
      <c r="M13" s="19">
        <f t="shared" si="1"/>
        <v>85.5</v>
      </c>
      <c r="N13" s="17">
        <f t="shared" si="3"/>
        <v>2495.5</v>
      </c>
      <c r="P13" s="18" t="s">
        <v>15</v>
      </c>
      <c r="Q13" s="17">
        <f t="shared" si="4"/>
        <v>560</v>
      </c>
      <c r="S13" s="18" t="s">
        <v>15</v>
      </c>
      <c r="T13" s="17">
        <f t="shared" si="5"/>
        <v>520</v>
      </c>
      <c r="V13" s="18" t="s">
        <v>15</v>
      </c>
      <c r="W13" s="17">
        <f t="shared" si="6"/>
        <v>120</v>
      </c>
      <c r="Y13" s="18" t="s">
        <v>15</v>
      </c>
      <c r="Z13" s="17">
        <f t="shared" si="7"/>
        <v>150</v>
      </c>
      <c r="AA13" s="18" t="s">
        <v>15</v>
      </c>
      <c r="AB13" s="17">
        <f t="shared" si="8"/>
        <v>200</v>
      </c>
    </row>
    <row r="14" spans="1:28" x14ac:dyDescent="0.3">
      <c r="A14" s="18" t="s">
        <v>16</v>
      </c>
      <c r="B14" s="19">
        <f t="shared" si="2"/>
        <v>370</v>
      </c>
      <c r="C14" s="19">
        <f t="shared" si="2"/>
        <v>1285</v>
      </c>
      <c r="D14" s="17">
        <f t="shared" si="0"/>
        <v>1655</v>
      </c>
      <c r="F14" s="18" t="s">
        <v>16</v>
      </c>
      <c r="G14" s="19">
        <f t="shared" si="1"/>
        <v>365</v>
      </c>
      <c r="H14" s="19">
        <f t="shared" si="1"/>
        <v>452.5</v>
      </c>
      <c r="I14" s="19">
        <f t="shared" si="1"/>
        <v>514.75</v>
      </c>
      <c r="J14" s="19">
        <f t="shared" si="1"/>
        <v>393.5</v>
      </c>
      <c r="K14" s="19">
        <f t="shared" si="1"/>
        <v>318</v>
      </c>
      <c r="L14" s="19">
        <f t="shared" si="1"/>
        <v>366.25</v>
      </c>
      <c r="M14" s="19">
        <f t="shared" si="1"/>
        <v>85.5</v>
      </c>
      <c r="N14" s="17">
        <f t="shared" si="3"/>
        <v>2495.5</v>
      </c>
      <c r="P14" s="18" t="s">
        <v>16</v>
      </c>
      <c r="Q14" s="17">
        <f t="shared" si="4"/>
        <v>560</v>
      </c>
      <c r="S14" s="18" t="s">
        <v>16</v>
      </c>
      <c r="T14" s="17">
        <f t="shared" si="5"/>
        <v>520</v>
      </c>
      <c r="V14" s="18" t="s">
        <v>16</v>
      </c>
      <c r="W14" s="17">
        <f t="shared" si="6"/>
        <v>120</v>
      </c>
      <c r="Y14" s="18" t="s">
        <v>16</v>
      </c>
      <c r="Z14" s="17">
        <f t="shared" si="7"/>
        <v>150</v>
      </c>
      <c r="AA14" s="18" t="s">
        <v>16</v>
      </c>
      <c r="AB14" s="17">
        <f t="shared" si="8"/>
        <v>200</v>
      </c>
    </row>
    <row r="15" spans="1:28" x14ac:dyDescent="0.3">
      <c r="A15" s="18" t="s">
        <v>17</v>
      </c>
      <c r="B15" s="19">
        <f t="shared" si="2"/>
        <v>370</v>
      </c>
      <c r="C15" s="19">
        <f t="shared" si="2"/>
        <v>1285</v>
      </c>
      <c r="D15" s="17">
        <f t="shared" si="0"/>
        <v>1655</v>
      </c>
      <c r="F15" s="18" t="s">
        <v>17</v>
      </c>
      <c r="G15" s="19">
        <v>365</v>
      </c>
      <c r="H15" s="19">
        <f>'REALISASI IPA 2017'!I38</f>
        <v>357.66666666666669</v>
      </c>
      <c r="I15" s="19">
        <f>'REALISASI IPA 2017'!J38</f>
        <v>523.33333333333337</v>
      </c>
      <c r="J15" s="19">
        <f>'REALISASI IPA 2017'!K38</f>
        <v>403</v>
      </c>
      <c r="K15" s="19">
        <f>'REALISASI IPA 2017'!L38</f>
        <v>324.66666666666669</v>
      </c>
      <c r="L15" s="19">
        <f>'REALISASI IPA 2017'!M38</f>
        <v>378</v>
      </c>
      <c r="M15" s="19">
        <f>'REALISASI IPA 2017'!N38</f>
        <v>85</v>
      </c>
      <c r="N15" s="17">
        <f t="shared" si="3"/>
        <v>2436.666666666667</v>
      </c>
      <c r="P15" s="18" t="s">
        <v>17</v>
      </c>
      <c r="Q15" s="17">
        <f t="shared" si="4"/>
        <v>560</v>
      </c>
      <c r="S15" s="18" t="s">
        <v>17</v>
      </c>
      <c r="T15" s="17">
        <f t="shared" si="5"/>
        <v>520</v>
      </c>
      <c r="V15" s="18" t="s">
        <v>17</v>
      </c>
      <c r="W15" s="17">
        <f t="shared" si="6"/>
        <v>120</v>
      </c>
      <c r="Y15" s="18" t="s">
        <v>17</v>
      </c>
      <c r="Z15" s="17">
        <f t="shared" si="7"/>
        <v>150</v>
      </c>
      <c r="AA15" s="18" t="s">
        <v>17</v>
      </c>
      <c r="AB15" s="17">
        <f t="shared" si="8"/>
        <v>200</v>
      </c>
    </row>
    <row r="16" spans="1:28" x14ac:dyDescent="0.3">
      <c r="A16" s="18" t="s">
        <v>19</v>
      </c>
      <c r="B16" s="19">
        <f t="shared" si="2"/>
        <v>370</v>
      </c>
      <c r="C16" s="19">
        <f t="shared" si="2"/>
        <v>1285</v>
      </c>
      <c r="D16" s="17">
        <f t="shared" si="0"/>
        <v>1655</v>
      </c>
      <c r="F16" s="18" t="s">
        <v>19</v>
      </c>
      <c r="G16" s="19">
        <f t="shared" ref="G16:G21" si="9">G15</f>
        <v>365</v>
      </c>
      <c r="H16" s="19">
        <f t="shared" ref="H16:H21" si="10">H15</f>
        <v>357.66666666666669</v>
      </c>
      <c r="I16" s="19">
        <f t="shared" ref="I16:I21" si="11">I15</f>
        <v>523.33333333333337</v>
      </c>
      <c r="J16" s="19">
        <f t="shared" ref="J16:J21" si="12">J15</f>
        <v>403</v>
      </c>
      <c r="K16" s="19">
        <f t="shared" ref="K16:K21" si="13">K15</f>
        <v>324.66666666666669</v>
      </c>
      <c r="L16" s="19">
        <f t="shared" ref="L16:L21" si="14">L15</f>
        <v>378</v>
      </c>
      <c r="M16" s="19">
        <f t="shared" ref="M16:M21" si="15">M15</f>
        <v>85</v>
      </c>
      <c r="N16" s="17">
        <f t="shared" si="3"/>
        <v>2436.666666666667</v>
      </c>
      <c r="P16" s="18" t="s">
        <v>19</v>
      </c>
      <c r="Q16" s="17">
        <f t="shared" si="4"/>
        <v>560</v>
      </c>
      <c r="S16" s="18" t="s">
        <v>19</v>
      </c>
      <c r="T16" s="17">
        <f t="shared" si="5"/>
        <v>520</v>
      </c>
      <c r="V16" s="18" t="s">
        <v>19</v>
      </c>
      <c r="W16" s="17">
        <f t="shared" si="6"/>
        <v>120</v>
      </c>
      <c r="Y16" s="18" t="s">
        <v>19</v>
      </c>
      <c r="Z16" s="17">
        <f t="shared" si="7"/>
        <v>150</v>
      </c>
      <c r="AA16" s="18" t="s">
        <v>19</v>
      </c>
      <c r="AB16" s="17">
        <f t="shared" si="8"/>
        <v>200</v>
      </c>
    </row>
    <row r="17" spans="1:28" x14ac:dyDescent="0.3">
      <c r="A17" s="18" t="s">
        <v>20</v>
      </c>
      <c r="B17" s="19">
        <f t="shared" si="2"/>
        <v>370</v>
      </c>
      <c r="C17" s="19">
        <f t="shared" si="2"/>
        <v>1285</v>
      </c>
      <c r="D17" s="17">
        <f t="shared" si="0"/>
        <v>1655</v>
      </c>
      <c r="F17" s="18" t="s">
        <v>20</v>
      </c>
      <c r="G17" s="19">
        <f t="shared" si="9"/>
        <v>365</v>
      </c>
      <c r="H17" s="19">
        <f t="shared" si="10"/>
        <v>357.66666666666669</v>
      </c>
      <c r="I17" s="19">
        <f t="shared" si="11"/>
        <v>523.33333333333337</v>
      </c>
      <c r="J17" s="19">
        <f t="shared" si="12"/>
        <v>403</v>
      </c>
      <c r="K17" s="19">
        <f t="shared" si="13"/>
        <v>324.66666666666669</v>
      </c>
      <c r="L17" s="19">
        <f t="shared" si="14"/>
        <v>378</v>
      </c>
      <c r="M17" s="19">
        <f t="shared" si="15"/>
        <v>85</v>
      </c>
      <c r="N17" s="17">
        <f t="shared" si="3"/>
        <v>2436.666666666667</v>
      </c>
      <c r="P17" s="18" t="s">
        <v>20</v>
      </c>
      <c r="Q17" s="17">
        <f t="shared" si="4"/>
        <v>560</v>
      </c>
      <c r="S17" s="18" t="s">
        <v>20</v>
      </c>
      <c r="T17" s="17">
        <f t="shared" si="5"/>
        <v>520</v>
      </c>
      <c r="V17" s="18" t="s">
        <v>20</v>
      </c>
      <c r="W17" s="17">
        <f t="shared" si="6"/>
        <v>120</v>
      </c>
      <c r="Y17" s="18" t="s">
        <v>20</v>
      </c>
      <c r="Z17" s="17">
        <f t="shared" si="7"/>
        <v>150</v>
      </c>
      <c r="AA17" s="18" t="s">
        <v>20</v>
      </c>
      <c r="AB17" s="17">
        <f t="shared" si="8"/>
        <v>200</v>
      </c>
    </row>
    <row r="18" spans="1:28" x14ac:dyDescent="0.3">
      <c r="A18" s="18" t="s">
        <v>21</v>
      </c>
      <c r="B18" s="19">
        <f t="shared" si="2"/>
        <v>370</v>
      </c>
      <c r="C18" s="19">
        <f t="shared" si="2"/>
        <v>1285</v>
      </c>
      <c r="D18" s="17">
        <f t="shared" si="0"/>
        <v>1655</v>
      </c>
      <c r="F18" s="18" t="s">
        <v>21</v>
      </c>
      <c r="G18" s="19">
        <f t="shared" si="9"/>
        <v>365</v>
      </c>
      <c r="H18" s="19">
        <f t="shared" si="10"/>
        <v>357.66666666666669</v>
      </c>
      <c r="I18" s="19">
        <f t="shared" si="11"/>
        <v>523.33333333333337</v>
      </c>
      <c r="J18" s="19">
        <f t="shared" si="12"/>
        <v>403</v>
      </c>
      <c r="K18" s="19">
        <f t="shared" si="13"/>
        <v>324.66666666666669</v>
      </c>
      <c r="L18" s="19">
        <f t="shared" si="14"/>
        <v>378</v>
      </c>
      <c r="M18" s="19">
        <f t="shared" si="15"/>
        <v>85</v>
      </c>
      <c r="N18" s="17">
        <f t="shared" si="3"/>
        <v>2436.666666666667</v>
      </c>
      <c r="P18" s="18" t="s">
        <v>21</v>
      </c>
      <c r="Q18" s="17">
        <f t="shared" si="4"/>
        <v>560</v>
      </c>
      <c r="S18" s="18" t="s">
        <v>21</v>
      </c>
      <c r="T18" s="17">
        <f t="shared" si="5"/>
        <v>520</v>
      </c>
      <c r="V18" s="18" t="s">
        <v>21</v>
      </c>
      <c r="W18" s="17">
        <f t="shared" si="6"/>
        <v>120</v>
      </c>
      <c r="Y18" s="18" t="s">
        <v>21</v>
      </c>
      <c r="Z18" s="17">
        <f t="shared" si="7"/>
        <v>150</v>
      </c>
      <c r="AA18" s="18" t="s">
        <v>21</v>
      </c>
      <c r="AB18" s="17">
        <f t="shared" si="8"/>
        <v>200</v>
      </c>
    </row>
    <row r="19" spans="1:28" x14ac:dyDescent="0.3">
      <c r="A19" s="18" t="s">
        <v>23</v>
      </c>
      <c r="B19" s="19">
        <f t="shared" si="2"/>
        <v>370</v>
      </c>
      <c r="C19" s="19">
        <f t="shared" si="2"/>
        <v>1285</v>
      </c>
      <c r="D19" s="17">
        <f t="shared" si="0"/>
        <v>1655</v>
      </c>
      <c r="F19" s="18" t="s">
        <v>23</v>
      </c>
      <c r="G19" s="19">
        <f t="shared" si="9"/>
        <v>365</v>
      </c>
      <c r="H19" s="19">
        <f t="shared" si="10"/>
        <v>357.66666666666669</v>
      </c>
      <c r="I19" s="19">
        <f t="shared" si="11"/>
        <v>523.33333333333337</v>
      </c>
      <c r="J19" s="19">
        <f t="shared" si="12"/>
        <v>403</v>
      </c>
      <c r="K19" s="19">
        <f t="shared" si="13"/>
        <v>324.66666666666669</v>
      </c>
      <c r="L19" s="19">
        <f t="shared" si="14"/>
        <v>378</v>
      </c>
      <c r="M19" s="19">
        <f t="shared" si="15"/>
        <v>85</v>
      </c>
      <c r="N19" s="17">
        <f t="shared" si="3"/>
        <v>2436.666666666667</v>
      </c>
      <c r="P19" s="18" t="s">
        <v>23</v>
      </c>
      <c r="Q19" s="17">
        <f t="shared" si="4"/>
        <v>560</v>
      </c>
      <c r="S19" s="18" t="s">
        <v>23</v>
      </c>
      <c r="T19" s="17">
        <f t="shared" si="5"/>
        <v>520</v>
      </c>
      <c r="V19" s="18" t="s">
        <v>23</v>
      </c>
      <c r="W19" s="17">
        <f t="shared" si="6"/>
        <v>120</v>
      </c>
      <c r="Y19" s="18" t="s">
        <v>23</v>
      </c>
      <c r="Z19" s="17">
        <f t="shared" si="7"/>
        <v>150</v>
      </c>
      <c r="AA19" s="18" t="s">
        <v>23</v>
      </c>
      <c r="AB19" s="17">
        <f t="shared" si="8"/>
        <v>200</v>
      </c>
    </row>
    <row r="20" spans="1:28" x14ac:dyDescent="0.3">
      <c r="A20" s="18" t="s">
        <v>24</v>
      </c>
      <c r="B20" s="19">
        <f t="shared" si="2"/>
        <v>370</v>
      </c>
      <c r="C20" s="19">
        <f t="shared" si="2"/>
        <v>1285</v>
      </c>
      <c r="D20" s="17">
        <f t="shared" si="0"/>
        <v>1655</v>
      </c>
      <c r="F20" s="18" t="s">
        <v>24</v>
      </c>
      <c r="G20" s="19">
        <f t="shared" si="9"/>
        <v>365</v>
      </c>
      <c r="H20" s="19">
        <f t="shared" si="10"/>
        <v>357.66666666666669</v>
      </c>
      <c r="I20" s="19">
        <f t="shared" si="11"/>
        <v>523.33333333333337</v>
      </c>
      <c r="J20" s="19">
        <f t="shared" si="12"/>
        <v>403</v>
      </c>
      <c r="K20" s="19">
        <f t="shared" si="13"/>
        <v>324.66666666666669</v>
      </c>
      <c r="L20" s="19">
        <f t="shared" si="14"/>
        <v>378</v>
      </c>
      <c r="M20" s="19">
        <f t="shared" si="15"/>
        <v>85</v>
      </c>
      <c r="N20" s="17">
        <f t="shared" si="3"/>
        <v>2436.666666666667</v>
      </c>
      <c r="P20" s="18" t="s">
        <v>24</v>
      </c>
      <c r="Q20" s="17">
        <f t="shared" si="4"/>
        <v>560</v>
      </c>
      <c r="S20" s="18" t="s">
        <v>24</v>
      </c>
      <c r="T20" s="17">
        <f t="shared" si="5"/>
        <v>520</v>
      </c>
      <c r="V20" s="18" t="s">
        <v>24</v>
      </c>
      <c r="W20" s="17">
        <f t="shared" si="6"/>
        <v>120</v>
      </c>
      <c r="Y20" s="18" t="s">
        <v>24</v>
      </c>
      <c r="Z20" s="17">
        <f t="shared" si="7"/>
        <v>150</v>
      </c>
      <c r="AA20" s="18" t="s">
        <v>24</v>
      </c>
      <c r="AB20" s="17">
        <f t="shared" si="8"/>
        <v>200</v>
      </c>
    </row>
    <row r="21" spans="1:28" x14ac:dyDescent="0.3">
      <c r="A21" s="18" t="s">
        <v>25</v>
      </c>
      <c r="B21" s="19">
        <f t="shared" si="2"/>
        <v>370</v>
      </c>
      <c r="C21" s="19">
        <f t="shared" si="2"/>
        <v>1285</v>
      </c>
      <c r="D21" s="17">
        <f t="shared" si="0"/>
        <v>1655</v>
      </c>
      <c r="F21" s="18" t="s">
        <v>25</v>
      </c>
      <c r="G21" s="19">
        <f t="shared" si="9"/>
        <v>365</v>
      </c>
      <c r="H21" s="19">
        <f t="shared" si="10"/>
        <v>357.66666666666669</v>
      </c>
      <c r="I21" s="19">
        <f t="shared" si="11"/>
        <v>523.33333333333337</v>
      </c>
      <c r="J21" s="19">
        <f t="shared" si="12"/>
        <v>403</v>
      </c>
      <c r="K21" s="19">
        <f t="shared" si="13"/>
        <v>324.66666666666669</v>
      </c>
      <c r="L21" s="19">
        <f t="shared" si="14"/>
        <v>378</v>
      </c>
      <c r="M21" s="19">
        <f t="shared" si="15"/>
        <v>85</v>
      </c>
      <c r="N21" s="17">
        <f t="shared" si="3"/>
        <v>2436.666666666667</v>
      </c>
      <c r="P21" s="18" t="s">
        <v>25</v>
      </c>
      <c r="Q21" s="17">
        <f t="shared" si="4"/>
        <v>560</v>
      </c>
      <c r="S21" s="18" t="s">
        <v>25</v>
      </c>
      <c r="T21" s="17">
        <f t="shared" si="5"/>
        <v>520</v>
      </c>
      <c r="V21" s="18" t="s">
        <v>25</v>
      </c>
      <c r="W21" s="17">
        <f t="shared" si="6"/>
        <v>120</v>
      </c>
      <c r="Y21" s="18" t="s">
        <v>25</v>
      </c>
      <c r="Z21" s="17">
        <f t="shared" si="7"/>
        <v>150</v>
      </c>
      <c r="AA21" s="18" t="s">
        <v>25</v>
      </c>
      <c r="AB21" s="17">
        <f t="shared" si="8"/>
        <v>200</v>
      </c>
    </row>
    <row r="22" spans="1:28" x14ac:dyDescent="0.3">
      <c r="A22" s="18" t="s">
        <v>26</v>
      </c>
      <c r="B22" s="19">
        <f t="shared" si="2"/>
        <v>370</v>
      </c>
      <c r="C22" s="19">
        <f t="shared" si="2"/>
        <v>1285</v>
      </c>
      <c r="D22" s="17">
        <f t="shared" si="0"/>
        <v>1655</v>
      </c>
      <c r="F22" s="18" t="s">
        <v>26</v>
      </c>
      <c r="G22" s="19">
        <v>365</v>
      </c>
      <c r="H22" s="19">
        <v>435</v>
      </c>
      <c r="I22" s="19">
        <f>'REALISASI IPA 2017'!J39</f>
        <v>510</v>
      </c>
      <c r="J22" s="19">
        <f>'REALISASI IPA 2017'!K39</f>
        <v>387</v>
      </c>
      <c r="K22" s="19">
        <f>'REALISASI IPA 2017'!L39</f>
        <v>317.8</v>
      </c>
      <c r="L22" s="19">
        <v>366</v>
      </c>
      <c r="M22" s="19">
        <v>85</v>
      </c>
      <c r="N22" s="17">
        <f t="shared" si="3"/>
        <v>2465.8000000000002</v>
      </c>
      <c r="P22" s="18" t="s">
        <v>26</v>
      </c>
      <c r="Q22" s="17">
        <f t="shared" si="4"/>
        <v>560</v>
      </c>
      <c r="S22" s="18" t="s">
        <v>26</v>
      </c>
      <c r="T22" s="17">
        <f t="shared" si="5"/>
        <v>520</v>
      </c>
      <c r="V22" s="18" t="s">
        <v>26</v>
      </c>
      <c r="W22" s="17">
        <f t="shared" si="6"/>
        <v>120</v>
      </c>
      <c r="Y22" s="18" t="s">
        <v>26</v>
      </c>
      <c r="Z22" s="17">
        <f t="shared" si="7"/>
        <v>150</v>
      </c>
      <c r="AA22" s="18" t="s">
        <v>26</v>
      </c>
      <c r="AB22" s="17">
        <f t="shared" si="8"/>
        <v>200</v>
      </c>
    </row>
    <row r="23" spans="1:28" x14ac:dyDescent="0.3">
      <c r="A23" s="18" t="s">
        <v>27</v>
      </c>
      <c r="B23" s="19">
        <f t="shared" si="2"/>
        <v>370</v>
      </c>
      <c r="C23" s="19">
        <f t="shared" si="2"/>
        <v>1285</v>
      </c>
      <c r="D23" s="17">
        <f t="shared" si="0"/>
        <v>1655</v>
      </c>
      <c r="F23" s="18" t="s">
        <v>27</v>
      </c>
      <c r="G23" s="19">
        <f t="shared" ref="G23:M26" si="16">G22</f>
        <v>365</v>
      </c>
      <c r="H23" s="19">
        <f t="shared" si="16"/>
        <v>435</v>
      </c>
      <c r="I23" s="19">
        <f t="shared" si="16"/>
        <v>510</v>
      </c>
      <c r="J23" s="19">
        <f t="shared" si="16"/>
        <v>387</v>
      </c>
      <c r="K23" s="19">
        <f t="shared" si="16"/>
        <v>317.8</v>
      </c>
      <c r="L23" s="19">
        <f t="shared" si="16"/>
        <v>366</v>
      </c>
      <c r="M23" s="19">
        <f t="shared" si="16"/>
        <v>85</v>
      </c>
      <c r="N23" s="17">
        <f t="shared" si="3"/>
        <v>2465.8000000000002</v>
      </c>
      <c r="P23" s="18" t="s">
        <v>27</v>
      </c>
      <c r="Q23" s="17">
        <f t="shared" si="4"/>
        <v>560</v>
      </c>
      <c r="S23" s="18" t="s">
        <v>27</v>
      </c>
      <c r="T23" s="17">
        <f t="shared" si="5"/>
        <v>520</v>
      </c>
      <c r="V23" s="18" t="s">
        <v>27</v>
      </c>
      <c r="W23" s="17">
        <f t="shared" si="6"/>
        <v>120</v>
      </c>
      <c r="Y23" s="18" t="s">
        <v>27</v>
      </c>
      <c r="Z23" s="17">
        <f t="shared" si="7"/>
        <v>150</v>
      </c>
      <c r="AA23" s="18" t="s">
        <v>27</v>
      </c>
      <c r="AB23" s="17">
        <f t="shared" si="8"/>
        <v>200</v>
      </c>
    </row>
    <row r="24" spans="1:28" x14ac:dyDescent="0.3">
      <c r="A24" s="18" t="s">
        <v>28</v>
      </c>
      <c r="B24" s="19">
        <f t="shared" si="2"/>
        <v>370</v>
      </c>
      <c r="C24" s="19">
        <f t="shared" si="2"/>
        <v>1285</v>
      </c>
      <c r="D24" s="17">
        <f t="shared" si="0"/>
        <v>1655</v>
      </c>
      <c r="F24" s="18" t="s">
        <v>28</v>
      </c>
      <c r="G24" s="19">
        <f t="shared" si="16"/>
        <v>365</v>
      </c>
      <c r="H24" s="19">
        <f t="shared" si="16"/>
        <v>435</v>
      </c>
      <c r="I24" s="19">
        <f t="shared" si="16"/>
        <v>510</v>
      </c>
      <c r="J24" s="19">
        <f t="shared" si="16"/>
        <v>387</v>
      </c>
      <c r="K24" s="19">
        <f t="shared" si="16"/>
        <v>317.8</v>
      </c>
      <c r="L24" s="19">
        <f t="shared" si="16"/>
        <v>366</v>
      </c>
      <c r="M24" s="19">
        <f t="shared" si="16"/>
        <v>85</v>
      </c>
      <c r="N24" s="17">
        <f t="shared" si="3"/>
        <v>2465.8000000000002</v>
      </c>
      <c r="P24" s="18" t="s">
        <v>28</v>
      </c>
      <c r="Q24" s="17">
        <f t="shared" si="4"/>
        <v>560</v>
      </c>
      <c r="S24" s="18" t="s">
        <v>28</v>
      </c>
      <c r="T24" s="17">
        <f t="shared" si="5"/>
        <v>520</v>
      </c>
      <c r="V24" s="18" t="s">
        <v>28</v>
      </c>
      <c r="W24" s="17">
        <f t="shared" si="6"/>
        <v>120</v>
      </c>
      <c r="Y24" s="18" t="s">
        <v>28</v>
      </c>
      <c r="Z24" s="17">
        <f t="shared" si="7"/>
        <v>150</v>
      </c>
      <c r="AA24" s="18" t="s">
        <v>28</v>
      </c>
      <c r="AB24" s="17">
        <f t="shared" si="8"/>
        <v>200</v>
      </c>
    </row>
    <row r="25" spans="1:28" x14ac:dyDescent="0.3">
      <c r="A25" s="18" t="s">
        <v>29</v>
      </c>
      <c r="B25" s="19">
        <f t="shared" si="2"/>
        <v>370</v>
      </c>
      <c r="C25" s="19">
        <f t="shared" si="2"/>
        <v>1285</v>
      </c>
      <c r="D25" s="17">
        <f t="shared" si="0"/>
        <v>1655</v>
      </c>
      <c r="F25" s="18" t="s">
        <v>29</v>
      </c>
      <c r="G25" s="19">
        <f t="shared" si="16"/>
        <v>365</v>
      </c>
      <c r="H25" s="19">
        <f t="shared" si="16"/>
        <v>435</v>
      </c>
      <c r="I25" s="19">
        <f t="shared" si="16"/>
        <v>510</v>
      </c>
      <c r="J25" s="19">
        <f t="shared" si="16"/>
        <v>387</v>
      </c>
      <c r="K25" s="19">
        <f t="shared" si="16"/>
        <v>317.8</v>
      </c>
      <c r="L25" s="19">
        <f t="shared" si="16"/>
        <v>366</v>
      </c>
      <c r="M25" s="19">
        <f t="shared" si="16"/>
        <v>85</v>
      </c>
      <c r="N25" s="17">
        <f t="shared" si="3"/>
        <v>2465.8000000000002</v>
      </c>
      <c r="P25" s="18" t="s">
        <v>29</v>
      </c>
      <c r="Q25" s="17">
        <f t="shared" si="4"/>
        <v>560</v>
      </c>
      <c r="S25" s="18" t="s">
        <v>29</v>
      </c>
      <c r="T25" s="17">
        <f t="shared" si="5"/>
        <v>520</v>
      </c>
      <c r="V25" s="18" t="s">
        <v>29</v>
      </c>
      <c r="W25" s="17">
        <f t="shared" si="6"/>
        <v>120</v>
      </c>
      <c r="Y25" s="18" t="s">
        <v>29</v>
      </c>
      <c r="Z25" s="17">
        <f t="shared" si="7"/>
        <v>150</v>
      </c>
      <c r="AA25" s="18" t="s">
        <v>29</v>
      </c>
      <c r="AB25" s="17">
        <f t="shared" si="8"/>
        <v>200</v>
      </c>
    </row>
    <row r="26" spans="1:28" x14ac:dyDescent="0.3">
      <c r="A26" s="18" t="s">
        <v>30</v>
      </c>
      <c r="B26" s="19">
        <v>291</v>
      </c>
      <c r="C26" s="19">
        <v>1225</v>
      </c>
      <c r="D26" s="17">
        <f t="shared" si="0"/>
        <v>1516</v>
      </c>
      <c r="F26" s="18" t="s">
        <v>30</v>
      </c>
      <c r="G26" s="19">
        <f t="shared" si="16"/>
        <v>365</v>
      </c>
      <c r="H26" s="19">
        <f t="shared" si="16"/>
        <v>435</v>
      </c>
      <c r="I26" s="19">
        <f t="shared" si="16"/>
        <v>510</v>
      </c>
      <c r="J26" s="19">
        <f t="shared" si="16"/>
        <v>387</v>
      </c>
      <c r="K26" s="19">
        <f t="shared" si="16"/>
        <v>317.8</v>
      </c>
      <c r="L26" s="19">
        <f t="shared" si="16"/>
        <v>366</v>
      </c>
      <c r="M26" s="19">
        <f t="shared" si="16"/>
        <v>85</v>
      </c>
      <c r="N26" s="17">
        <f t="shared" si="3"/>
        <v>2465.8000000000002</v>
      </c>
      <c r="P26" s="18" t="s">
        <v>30</v>
      </c>
      <c r="Q26" s="17">
        <f t="shared" si="4"/>
        <v>560</v>
      </c>
      <c r="S26" s="18" t="s">
        <v>30</v>
      </c>
      <c r="T26" s="17">
        <f t="shared" si="5"/>
        <v>520</v>
      </c>
      <c r="V26" s="18" t="s">
        <v>30</v>
      </c>
      <c r="W26" s="17">
        <v>120</v>
      </c>
      <c r="Y26" s="18" t="s">
        <v>30</v>
      </c>
      <c r="Z26" s="17">
        <f t="shared" si="7"/>
        <v>150</v>
      </c>
      <c r="AA26" s="18" t="s">
        <v>30</v>
      </c>
      <c r="AB26" s="17">
        <v>200</v>
      </c>
    </row>
    <row r="27" spans="1:28" x14ac:dyDescent="0.3">
      <c r="A27" s="18" t="s">
        <v>31</v>
      </c>
      <c r="B27" s="19">
        <f t="shared" ref="B27:C31" si="17">B26</f>
        <v>291</v>
      </c>
      <c r="C27" s="19">
        <f t="shared" si="17"/>
        <v>1225</v>
      </c>
      <c r="D27" s="17">
        <f t="shared" si="0"/>
        <v>1516</v>
      </c>
      <c r="F27" s="18" t="s">
        <v>31</v>
      </c>
      <c r="G27" s="19">
        <v>377</v>
      </c>
      <c r="H27" s="19">
        <f>'REALISASI IPA 2017'!I40</f>
        <v>400</v>
      </c>
      <c r="I27" s="19">
        <f>'REALISASI IPA 2017'!J40</f>
        <v>441.33333333333331</v>
      </c>
      <c r="J27" s="19">
        <f>'REALISASI IPA 2017'!K40</f>
        <v>422</v>
      </c>
      <c r="K27" s="19">
        <f>'REALISASI IPA 2017'!L40</f>
        <v>194</v>
      </c>
      <c r="L27" s="19">
        <f>'REALISASI IPA 2017'!M40</f>
        <v>267.33333333333331</v>
      </c>
      <c r="M27" s="19">
        <f>'REALISASI IPA 2017'!N40</f>
        <v>55.666666666666664</v>
      </c>
      <c r="N27" s="17">
        <f t="shared" si="3"/>
        <v>2157.333333333333</v>
      </c>
      <c r="P27" s="18" t="s">
        <v>31</v>
      </c>
      <c r="Q27" s="17">
        <f t="shared" si="4"/>
        <v>560</v>
      </c>
      <c r="S27" s="18" t="s">
        <v>31</v>
      </c>
      <c r="T27" s="17">
        <f t="shared" si="5"/>
        <v>520</v>
      </c>
      <c r="V27" s="18" t="s">
        <v>31</v>
      </c>
      <c r="W27" s="17">
        <f t="shared" si="6"/>
        <v>120</v>
      </c>
      <c r="Y27" s="18" t="s">
        <v>31</v>
      </c>
      <c r="Z27" s="17">
        <f t="shared" si="7"/>
        <v>150</v>
      </c>
      <c r="AA27" s="18" t="s">
        <v>31</v>
      </c>
      <c r="AB27" s="17">
        <f t="shared" si="8"/>
        <v>200</v>
      </c>
    </row>
    <row r="28" spans="1:28" x14ac:dyDescent="0.3">
      <c r="A28" s="18" t="s">
        <v>32</v>
      </c>
      <c r="B28" s="19">
        <f t="shared" si="17"/>
        <v>291</v>
      </c>
      <c r="C28" s="19">
        <f t="shared" si="17"/>
        <v>1225</v>
      </c>
      <c r="D28" s="17">
        <f t="shared" si="0"/>
        <v>1516</v>
      </c>
      <c r="F28" s="18" t="s">
        <v>32</v>
      </c>
      <c r="G28" s="19">
        <f>G27</f>
        <v>377</v>
      </c>
      <c r="H28" s="19">
        <f t="shared" ref="H28:M28" si="18">H27</f>
        <v>400</v>
      </c>
      <c r="I28" s="19">
        <f t="shared" si="18"/>
        <v>441.33333333333331</v>
      </c>
      <c r="J28" s="19">
        <f t="shared" si="18"/>
        <v>422</v>
      </c>
      <c r="K28" s="19">
        <f t="shared" si="18"/>
        <v>194</v>
      </c>
      <c r="L28" s="19">
        <f t="shared" si="18"/>
        <v>267.33333333333331</v>
      </c>
      <c r="M28" s="19">
        <f t="shared" si="18"/>
        <v>55.666666666666664</v>
      </c>
      <c r="N28" s="17">
        <f t="shared" si="3"/>
        <v>2157.333333333333</v>
      </c>
      <c r="P28" s="18" t="s">
        <v>32</v>
      </c>
      <c r="Q28" s="17">
        <f t="shared" si="4"/>
        <v>560</v>
      </c>
      <c r="S28" s="18" t="s">
        <v>32</v>
      </c>
      <c r="T28" s="17">
        <f t="shared" si="5"/>
        <v>520</v>
      </c>
      <c r="V28" s="18" t="s">
        <v>32</v>
      </c>
      <c r="W28" s="17">
        <f t="shared" si="6"/>
        <v>120</v>
      </c>
      <c r="Y28" s="18" t="s">
        <v>32</v>
      </c>
      <c r="Z28" s="17">
        <f t="shared" si="7"/>
        <v>150</v>
      </c>
      <c r="AA28" s="18" t="s">
        <v>32</v>
      </c>
      <c r="AB28" s="17">
        <f t="shared" si="8"/>
        <v>200</v>
      </c>
    </row>
    <row r="29" spans="1:28" x14ac:dyDescent="0.3">
      <c r="A29" s="18" t="s">
        <v>33</v>
      </c>
      <c r="B29" s="19">
        <f t="shared" si="17"/>
        <v>291</v>
      </c>
      <c r="C29" s="19">
        <f t="shared" si="17"/>
        <v>1225</v>
      </c>
      <c r="D29" s="17">
        <f t="shared" si="0"/>
        <v>1516</v>
      </c>
      <c r="F29" s="18" t="s">
        <v>33</v>
      </c>
      <c r="G29" s="19">
        <f>G30</f>
        <v>396.66666666666669</v>
      </c>
      <c r="H29" s="19">
        <f t="shared" ref="H29:M29" si="19">H30</f>
        <v>226.66666666666666</v>
      </c>
      <c r="I29" s="19">
        <f t="shared" si="19"/>
        <v>226</v>
      </c>
      <c r="J29" s="19">
        <f t="shared" si="19"/>
        <v>438.66666666666669</v>
      </c>
      <c r="K29" s="19">
        <f t="shared" si="19"/>
        <v>197.66666666666666</v>
      </c>
      <c r="L29" s="19">
        <f t="shared" si="19"/>
        <v>264.66666666666669</v>
      </c>
      <c r="M29" s="19">
        <f t="shared" si="19"/>
        <v>49.333333333333336</v>
      </c>
      <c r="N29" s="17">
        <f t="shared" si="3"/>
        <v>1799.6666666666667</v>
      </c>
      <c r="P29" s="18" t="s">
        <v>33</v>
      </c>
      <c r="Q29" s="17">
        <f t="shared" si="4"/>
        <v>560</v>
      </c>
      <c r="S29" s="18" t="s">
        <v>33</v>
      </c>
      <c r="T29" s="17">
        <f t="shared" si="5"/>
        <v>520</v>
      </c>
      <c r="V29" s="18" t="s">
        <v>33</v>
      </c>
      <c r="W29" s="17">
        <f t="shared" si="6"/>
        <v>120</v>
      </c>
      <c r="Y29" s="18" t="s">
        <v>33</v>
      </c>
      <c r="Z29" s="17">
        <f t="shared" si="7"/>
        <v>150</v>
      </c>
      <c r="AA29" s="18" t="s">
        <v>33</v>
      </c>
      <c r="AB29" s="17">
        <f t="shared" si="8"/>
        <v>200</v>
      </c>
    </row>
    <row r="30" spans="1:28" x14ac:dyDescent="0.3">
      <c r="A30" s="18" t="s">
        <v>35</v>
      </c>
      <c r="B30" s="19">
        <f t="shared" si="17"/>
        <v>291</v>
      </c>
      <c r="C30" s="19">
        <f t="shared" si="17"/>
        <v>1225</v>
      </c>
      <c r="D30" s="17">
        <f t="shared" si="0"/>
        <v>1516</v>
      </c>
      <c r="F30" s="18" t="s">
        <v>35</v>
      </c>
      <c r="G30" s="19">
        <f>'REALISASI IPA 2017'!H41</f>
        <v>396.66666666666669</v>
      </c>
      <c r="H30" s="19">
        <f>'REALISASI IPA 2017'!I41</f>
        <v>226.66666666666666</v>
      </c>
      <c r="I30" s="19">
        <f>'REALISASI IPA 2017'!J41</f>
        <v>226</v>
      </c>
      <c r="J30" s="19">
        <f>'REALISASI IPA 2017'!K41</f>
        <v>438.66666666666669</v>
      </c>
      <c r="K30" s="19">
        <f>'REALISASI IPA 2017'!L41</f>
        <v>197.66666666666666</v>
      </c>
      <c r="L30" s="19">
        <f>'REALISASI IPA 2017'!M41</f>
        <v>264.66666666666669</v>
      </c>
      <c r="M30" s="19">
        <f>'REALISASI IPA 2017'!N41</f>
        <v>49.333333333333336</v>
      </c>
      <c r="N30" s="17">
        <f t="shared" si="3"/>
        <v>1799.6666666666667</v>
      </c>
      <c r="P30" s="18" t="s">
        <v>35</v>
      </c>
      <c r="Q30" s="17">
        <f t="shared" si="4"/>
        <v>560</v>
      </c>
      <c r="S30" s="18" t="s">
        <v>35</v>
      </c>
      <c r="T30" s="17">
        <f t="shared" si="5"/>
        <v>520</v>
      </c>
      <c r="V30" s="18" t="s">
        <v>35</v>
      </c>
      <c r="W30" s="17">
        <f t="shared" si="6"/>
        <v>120</v>
      </c>
      <c r="Y30" s="18" t="s">
        <v>35</v>
      </c>
      <c r="Z30" s="17">
        <f t="shared" si="7"/>
        <v>150</v>
      </c>
      <c r="AA30" s="18" t="s">
        <v>35</v>
      </c>
      <c r="AB30" s="17">
        <f t="shared" si="8"/>
        <v>200</v>
      </c>
    </row>
    <row r="31" spans="1:28" x14ac:dyDescent="0.3">
      <c r="A31" s="18" t="s">
        <v>36</v>
      </c>
      <c r="B31" s="19">
        <f t="shared" si="17"/>
        <v>291</v>
      </c>
      <c r="C31" s="19">
        <f t="shared" si="17"/>
        <v>1225</v>
      </c>
      <c r="D31" s="17">
        <f t="shared" si="0"/>
        <v>1516</v>
      </c>
      <c r="F31" s="18" t="s">
        <v>36</v>
      </c>
      <c r="G31" s="19">
        <f t="shared" ref="G31:M31" si="20">G30</f>
        <v>396.66666666666669</v>
      </c>
      <c r="H31" s="19">
        <f t="shared" si="20"/>
        <v>226.66666666666666</v>
      </c>
      <c r="I31" s="19">
        <f t="shared" si="20"/>
        <v>226</v>
      </c>
      <c r="J31" s="19">
        <f t="shared" si="20"/>
        <v>438.66666666666669</v>
      </c>
      <c r="K31" s="19">
        <f t="shared" si="20"/>
        <v>197.66666666666666</v>
      </c>
      <c r="L31" s="19">
        <f t="shared" si="20"/>
        <v>264.66666666666669</v>
      </c>
      <c r="M31" s="19">
        <f t="shared" si="20"/>
        <v>49.333333333333336</v>
      </c>
      <c r="N31" s="17">
        <f t="shared" si="3"/>
        <v>1799.6666666666667</v>
      </c>
      <c r="P31" s="18" t="s">
        <v>36</v>
      </c>
      <c r="Q31" s="17">
        <f t="shared" si="4"/>
        <v>560</v>
      </c>
      <c r="S31" s="18" t="s">
        <v>36</v>
      </c>
      <c r="T31" s="17">
        <f t="shared" si="5"/>
        <v>520</v>
      </c>
      <c r="V31" s="18" t="s">
        <v>36</v>
      </c>
      <c r="W31" s="17">
        <f t="shared" si="6"/>
        <v>120</v>
      </c>
      <c r="Y31" s="18" t="s">
        <v>36</v>
      </c>
      <c r="Z31" s="17">
        <f t="shared" si="7"/>
        <v>150</v>
      </c>
      <c r="AA31" s="18" t="s">
        <v>36</v>
      </c>
      <c r="AB31" s="17">
        <f t="shared" si="8"/>
        <v>200</v>
      </c>
    </row>
    <row r="32" spans="1:28" x14ac:dyDescent="0.3">
      <c r="A32" s="18" t="s">
        <v>37</v>
      </c>
      <c r="B32" s="19">
        <v>370</v>
      </c>
      <c r="C32" s="19">
        <v>1285</v>
      </c>
      <c r="D32" s="17">
        <f t="shared" si="0"/>
        <v>1655</v>
      </c>
      <c r="F32" s="18" t="s">
        <v>37</v>
      </c>
      <c r="G32" s="19">
        <f>G33</f>
        <v>377</v>
      </c>
      <c r="H32" s="19">
        <f t="shared" ref="H32:M32" si="21">H33</f>
        <v>395</v>
      </c>
      <c r="I32" s="19">
        <f t="shared" si="21"/>
        <v>429</v>
      </c>
      <c r="J32" s="19">
        <f t="shared" si="21"/>
        <v>445</v>
      </c>
      <c r="K32" s="19">
        <f t="shared" si="21"/>
        <v>199</v>
      </c>
      <c r="L32" s="19">
        <f t="shared" si="21"/>
        <v>234</v>
      </c>
      <c r="M32" s="19">
        <f t="shared" si="21"/>
        <v>48</v>
      </c>
      <c r="N32" s="17">
        <f t="shared" si="3"/>
        <v>2127</v>
      </c>
      <c r="P32" s="18" t="s">
        <v>37</v>
      </c>
      <c r="Q32" s="17">
        <f t="shared" si="4"/>
        <v>560</v>
      </c>
      <c r="S32" s="18" t="s">
        <v>37</v>
      </c>
      <c r="T32" s="17">
        <f t="shared" si="5"/>
        <v>520</v>
      </c>
      <c r="V32" s="18" t="s">
        <v>37</v>
      </c>
      <c r="W32" s="17">
        <v>120</v>
      </c>
      <c r="Y32" s="18" t="s">
        <v>37</v>
      </c>
      <c r="Z32" s="17">
        <f t="shared" si="7"/>
        <v>150</v>
      </c>
      <c r="AA32" s="18" t="s">
        <v>37</v>
      </c>
      <c r="AB32" s="17">
        <v>200</v>
      </c>
    </row>
    <row r="33" spans="1:28" x14ac:dyDescent="0.3">
      <c r="A33" s="18" t="s">
        <v>38</v>
      </c>
      <c r="B33" s="19">
        <f>B32</f>
        <v>370</v>
      </c>
      <c r="C33" s="19">
        <v>1285</v>
      </c>
      <c r="D33" s="17">
        <f t="shared" si="0"/>
        <v>1655</v>
      </c>
      <c r="F33" s="18" t="s">
        <v>38</v>
      </c>
      <c r="G33" s="19">
        <f>'REALISASI IPA 2017'!H42</f>
        <v>377</v>
      </c>
      <c r="H33" s="19">
        <f>'REALISASI IPA 2017'!I42</f>
        <v>395</v>
      </c>
      <c r="I33" s="19">
        <f>'REALISASI IPA 2017'!J42</f>
        <v>429</v>
      </c>
      <c r="J33" s="19">
        <f>'REALISASI IPA 2017'!K42</f>
        <v>445</v>
      </c>
      <c r="K33" s="19">
        <f>'REALISASI IPA 2017'!L42</f>
        <v>199</v>
      </c>
      <c r="L33" s="19">
        <f>'REALISASI IPA 2017'!M42</f>
        <v>234</v>
      </c>
      <c r="M33" s="19">
        <f>'REALISASI IPA 2017'!N42</f>
        <v>48</v>
      </c>
      <c r="N33" s="17">
        <f t="shared" si="3"/>
        <v>2127</v>
      </c>
      <c r="P33" s="18" t="s">
        <v>38</v>
      </c>
      <c r="Q33" s="17">
        <f t="shared" si="4"/>
        <v>560</v>
      </c>
      <c r="S33" s="18" t="s">
        <v>38</v>
      </c>
      <c r="T33" s="17">
        <f t="shared" si="5"/>
        <v>520</v>
      </c>
      <c r="V33" s="18" t="s">
        <v>38</v>
      </c>
      <c r="W33" s="17">
        <f t="shared" si="6"/>
        <v>120</v>
      </c>
      <c r="Y33" s="18" t="s">
        <v>38</v>
      </c>
      <c r="Z33" s="17">
        <f t="shared" si="7"/>
        <v>150</v>
      </c>
      <c r="AA33" s="18" t="s">
        <v>38</v>
      </c>
      <c r="AB33" s="17">
        <f t="shared" si="8"/>
        <v>200</v>
      </c>
    </row>
    <row r="34" spans="1:28" x14ac:dyDescent="0.3">
      <c r="A34" s="20" t="s">
        <v>48</v>
      </c>
      <c r="B34" s="21">
        <f>SUM(B10:B33)</f>
        <v>8406</v>
      </c>
      <c r="C34" s="21">
        <f>SUM(C10:C33)</f>
        <v>30480</v>
      </c>
      <c r="D34" s="22">
        <f>SUM(D10:D33)</f>
        <v>38886</v>
      </c>
      <c r="E34" s="23"/>
      <c r="F34" s="20" t="s">
        <v>48</v>
      </c>
      <c r="G34" s="21">
        <f t="shared" ref="G34:N34" si="22">SUM(G10:G33)</f>
        <v>8903</v>
      </c>
      <c r="H34" s="21">
        <f t="shared" si="22"/>
        <v>9211.1666666666661</v>
      </c>
      <c r="I34" s="21">
        <f t="shared" si="22"/>
        <v>11205.75</v>
      </c>
      <c r="J34" s="21">
        <f t="shared" si="22"/>
        <v>9773.5</v>
      </c>
      <c r="K34" s="21">
        <f t="shared" si="22"/>
        <v>6830.6666666666679</v>
      </c>
      <c r="L34" s="21">
        <f t="shared" si="22"/>
        <v>8103.916666666667</v>
      </c>
      <c r="M34" s="21">
        <f t="shared" si="22"/>
        <v>1802.8333333333333</v>
      </c>
      <c r="N34" s="21">
        <f t="shared" si="22"/>
        <v>55830.83333333335</v>
      </c>
      <c r="O34" s="23"/>
      <c r="P34" s="24" t="s">
        <v>48</v>
      </c>
      <c r="Q34" s="22">
        <f>SUM(Q10:Q33)</f>
        <v>13440</v>
      </c>
      <c r="R34" s="23"/>
      <c r="S34" s="24" t="s">
        <v>48</v>
      </c>
      <c r="T34" s="22">
        <f>SUM(T10:T33)</f>
        <v>12480</v>
      </c>
      <c r="U34" s="23"/>
      <c r="V34" s="24" t="s">
        <v>48</v>
      </c>
      <c r="W34" s="22">
        <f>SUM(W10:W33)</f>
        <v>2880</v>
      </c>
      <c r="Y34" s="24" t="s">
        <v>48</v>
      </c>
      <c r="Z34" s="22">
        <f>SUM(Z10:Z33)</f>
        <v>3600</v>
      </c>
      <c r="AA34" s="24" t="s">
        <v>48</v>
      </c>
      <c r="AB34" s="22">
        <f>SUM(AB10:AB33)</f>
        <v>4800</v>
      </c>
    </row>
    <row r="35" spans="1:28" ht="15" thickBot="1" x14ac:dyDescent="0.35">
      <c r="A35" s="47" t="s">
        <v>49</v>
      </c>
      <c r="B35" s="48">
        <f>+B34/24</f>
        <v>350.25</v>
      </c>
      <c r="C35" s="48">
        <f>+C34/24</f>
        <v>1270</v>
      </c>
      <c r="D35" s="49">
        <f>+D34/24</f>
        <v>1620.25</v>
      </c>
      <c r="F35" s="47" t="s">
        <v>49</v>
      </c>
      <c r="G35" s="48">
        <f t="shared" ref="G35:N35" si="23">+G34/24</f>
        <v>370.95833333333331</v>
      </c>
      <c r="H35" s="48">
        <f t="shared" si="23"/>
        <v>383.79861111111109</v>
      </c>
      <c r="I35" s="48">
        <f t="shared" si="23"/>
        <v>466.90625</v>
      </c>
      <c r="J35" s="48">
        <f t="shared" si="23"/>
        <v>407.22916666666669</v>
      </c>
      <c r="K35" s="48">
        <f>+K34/24</f>
        <v>284.61111111111114</v>
      </c>
      <c r="L35" s="48">
        <f>+L34/24</f>
        <v>337.66319444444446</v>
      </c>
      <c r="M35" s="48">
        <f>+M34/24</f>
        <v>75.118055555555557</v>
      </c>
      <c r="N35" s="49">
        <f t="shared" si="23"/>
        <v>2326.2847222222231</v>
      </c>
      <c r="P35" s="25" t="s">
        <v>49</v>
      </c>
      <c r="Q35" s="49">
        <f>+Q34/24</f>
        <v>560</v>
      </c>
      <c r="S35" s="25" t="s">
        <v>49</v>
      </c>
      <c r="T35" s="49">
        <f>+T34/24</f>
        <v>520</v>
      </c>
      <c r="V35" s="25" t="s">
        <v>49</v>
      </c>
      <c r="W35" s="49">
        <f>+W34/24</f>
        <v>120</v>
      </c>
      <c r="Y35" s="25" t="s">
        <v>49</v>
      </c>
      <c r="Z35" s="49">
        <f>+Z34/24</f>
        <v>150</v>
      </c>
      <c r="AA35" s="25" t="s">
        <v>49</v>
      </c>
      <c r="AB35" s="49">
        <f>+AB34/24</f>
        <v>200</v>
      </c>
    </row>
    <row r="37" spans="1:28" x14ac:dyDescent="0.3">
      <c r="A37" s="11"/>
      <c r="B37" s="4"/>
      <c r="C37" s="4"/>
      <c r="D37" s="4"/>
      <c r="E37" s="4"/>
      <c r="F37" s="11"/>
      <c r="G37" s="11"/>
      <c r="H37" s="11"/>
      <c r="I37" s="11"/>
      <c r="J37" s="11"/>
      <c r="K37" s="11"/>
      <c r="L37" s="11"/>
      <c r="M37" s="11"/>
      <c r="N37" s="4"/>
      <c r="O37" s="4"/>
      <c r="Q37" s="11"/>
      <c r="R37" s="9" t="s">
        <v>109</v>
      </c>
      <c r="S37" s="9"/>
      <c r="T37" s="11"/>
      <c r="U37" s="11"/>
      <c r="W37" s="4"/>
    </row>
    <row r="38" spans="1:28" x14ac:dyDescent="0.3">
      <c r="A38" s="11"/>
      <c r="B38" s="4"/>
      <c r="C38" s="4"/>
      <c r="D38" s="10" t="s">
        <v>61</v>
      </c>
      <c r="E38" s="4"/>
      <c r="F38" s="11"/>
      <c r="G38" s="11"/>
      <c r="H38" s="11"/>
      <c r="I38" s="11"/>
      <c r="J38" s="11"/>
      <c r="K38" s="11"/>
      <c r="L38" s="11"/>
      <c r="M38" s="11"/>
      <c r="N38" s="4"/>
      <c r="O38" s="4"/>
      <c r="Q38" s="11"/>
      <c r="R38" s="9" t="s">
        <v>63</v>
      </c>
      <c r="S38" s="9"/>
      <c r="T38" s="11"/>
      <c r="U38" s="11"/>
      <c r="W38" s="4"/>
    </row>
    <row r="39" spans="1:28" x14ac:dyDescent="0.3">
      <c r="A39" s="11"/>
      <c r="B39" s="4"/>
      <c r="C39" s="4"/>
      <c r="D39" s="10"/>
      <c r="E39" s="4"/>
      <c r="F39" s="11"/>
      <c r="G39" s="11"/>
      <c r="H39" s="11"/>
      <c r="I39" s="11"/>
      <c r="J39" s="11"/>
      <c r="K39" s="11"/>
      <c r="L39" s="11"/>
      <c r="M39" s="11"/>
      <c r="N39" s="4"/>
      <c r="O39" s="4"/>
      <c r="Q39" s="11"/>
      <c r="R39" s="11"/>
      <c r="S39" s="11"/>
      <c r="T39" s="11"/>
      <c r="U39" s="11"/>
      <c r="W39" s="4"/>
    </row>
    <row r="40" spans="1:28" x14ac:dyDescent="0.3">
      <c r="A40" s="11"/>
      <c r="B40" s="4"/>
      <c r="C40" s="4"/>
      <c r="D40" s="10"/>
      <c r="E40" s="4"/>
      <c r="F40" s="11"/>
      <c r="G40" s="11"/>
      <c r="H40" s="11"/>
      <c r="I40" s="11"/>
      <c r="J40" s="11"/>
      <c r="K40" s="11"/>
      <c r="L40" s="11"/>
      <c r="M40" s="11"/>
      <c r="N40" s="4"/>
      <c r="O40" s="4"/>
      <c r="Q40" s="11"/>
      <c r="R40" s="11"/>
      <c r="S40" s="11"/>
      <c r="T40" s="11"/>
      <c r="U40" s="11"/>
      <c r="W40" s="4"/>
    </row>
    <row r="41" spans="1:28" x14ac:dyDescent="0.3">
      <c r="A41" s="11"/>
      <c r="B41" s="4"/>
      <c r="C41" s="4"/>
      <c r="D41" s="10"/>
      <c r="E41" s="4"/>
      <c r="F41" s="11"/>
      <c r="G41" s="11"/>
      <c r="H41" s="11"/>
      <c r="I41" s="11"/>
      <c r="J41" s="11"/>
      <c r="K41" s="11"/>
      <c r="L41" s="11"/>
      <c r="M41" s="11"/>
      <c r="N41" s="4"/>
      <c r="O41" s="4"/>
      <c r="Q41" s="11"/>
      <c r="R41" s="11"/>
      <c r="S41" s="11"/>
      <c r="T41" s="11"/>
      <c r="U41" s="11"/>
      <c r="W41" s="4"/>
    </row>
    <row r="42" spans="1:28" x14ac:dyDescent="0.3">
      <c r="A42" s="11"/>
      <c r="B42" s="4"/>
      <c r="C42" s="4"/>
      <c r="D42" s="26" t="s">
        <v>77</v>
      </c>
      <c r="E42" s="4"/>
      <c r="F42" s="11"/>
      <c r="G42" s="11"/>
      <c r="H42" s="11"/>
      <c r="I42" s="11"/>
      <c r="J42" s="11"/>
      <c r="K42" s="11"/>
      <c r="L42" s="11"/>
      <c r="M42" s="11"/>
      <c r="N42" s="4"/>
      <c r="O42" s="40" t="s">
        <v>108</v>
      </c>
      <c r="P42" s="39"/>
      <c r="Q42" s="4"/>
      <c r="R42" s="40"/>
      <c r="S42" s="50"/>
      <c r="T42" s="40" t="s">
        <v>76</v>
      </c>
      <c r="W42" s="4"/>
    </row>
    <row r="43" spans="1:28" x14ac:dyDescent="0.3">
      <c r="A43" s="11"/>
      <c r="B43" s="4"/>
      <c r="C43" s="4"/>
      <c r="D43" s="10" t="s">
        <v>78</v>
      </c>
      <c r="E43" s="4"/>
      <c r="F43" s="11"/>
      <c r="G43" s="11"/>
      <c r="H43" s="11"/>
      <c r="I43" s="11"/>
      <c r="J43" s="11"/>
      <c r="K43" s="11"/>
      <c r="L43" s="11"/>
      <c r="M43" s="11"/>
      <c r="N43" s="4"/>
      <c r="O43" s="9" t="s">
        <v>79</v>
      </c>
      <c r="P43" s="11"/>
      <c r="Q43" s="4"/>
      <c r="R43" s="9"/>
      <c r="S43" s="9"/>
      <c r="T43" s="9" t="s">
        <v>39</v>
      </c>
      <c r="W43" s="4"/>
    </row>
    <row r="45" spans="1:28" ht="15" thickBot="1" x14ac:dyDescent="0.35"/>
    <row r="46" spans="1:28" ht="15.6" x14ac:dyDescent="0.3">
      <c r="F46" s="166" t="s">
        <v>53</v>
      </c>
      <c r="G46" s="167"/>
      <c r="H46" s="167"/>
      <c r="I46" s="167"/>
      <c r="J46" s="167"/>
      <c r="K46" s="167"/>
      <c r="L46" s="167"/>
      <c r="M46" s="167"/>
      <c r="N46" s="168"/>
    </row>
    <row r="47" spans="1:28" x14ac:dyDescent="0.3">
      <c r="F47" s="163" t="s">
        <v>0</v>
      </c>
      <c r="G47" s="158" t="s">
        <v>52</v>
      </c>
      <c r="H47" s="158"/>
      <c r="I47" s="158"/>
      <c r="J47" s="158"/>
      <c r="K47" s="158"/>
      <c r="L47" s="159"/>
      <c r="M47" s="159"/>
      <c r="N47" s="160"/>
    </row>
    <row r="48" spans="1:28" x14ac:dyDescent="0.3">
      <c r="F48" s="163"/>
      <c r="G48" s="16" t="s">
        <v>41</v>
      </c>
      <c r="H48" s="16" t="s">
        <v>42</v>
      </c>
      <c r="I48" s="16" t="s">
        <v>44</v>
      </c>
      <c r="J48" s="16" t="s">
        <v>45</v>
      </c>
      <c r="K48" s="16" t="s">
        <v>46</v>
      </c>
      <c r="L48" s="61" t="s">
        <v>82</v>
      </c>
      <c r="M48" s="61" t="s">
        <v>83</v>
      </c>
      <c r="N48" s="17" t="s">
        <v>43</v>
      </c>
    </row>
    <row r="49" spans="6:14" x14ac:dyDescent="0.3">
      <c r="F49" s="18" t="s">
        <v>12</v>
      </c>
      <c r="G49" s="19">
        <v>363</v>
      </c>
      <c r="H49" s="19">
        <v>478</v>
      </c>
      <c r="I49" s="19">
        <v>459</v>
      </c>
      <c r="J49" s="19">
        <v>380</v>
      </c>
      <c r="K49" s="19">
        <v>347</v>
      </c>
      <c r="L49" s="62">
        <v>383</v>
      </c>
      <c r="M49" s="62">
        <v>156</v>
      </c>
      <c r="N49" s="65">
        <f>SUM(G49:M49)</f>
        <v>2566</v>
      </c>
    </row>
    <row r="50" spans="6:14" x14ac:dyDescent="0.3">
      <c r="F50" s="18" t="s">
        <v>13</v>
      </c>
      <c r="G50" s="19">
        <v>358</v>
      </c>
      <c r="H50" s="19">
        <v>487</v>
      </c>
      <c r="I50" s="19">
        <v>465</v>
      </c>
      <c r="J50" s="19">
        <v>382</v>
      </c>
      <c r="K50" s="19">
        <v>351</v>
      </c>
      <c r="L50" s="62">
        <v>389</v>
      </c>
      <c r="M50" s="62">
        <v>156</v>
      </c>
      <c r="N50" s="65">
        <f>SUM(G50:M50)</f>
        <v>2588</v>
      </c>
    </row>
    <row r="51" spans="6:14" x14ac:dyDescent="0.3">
      <c r="F51" s="18" t="s">
        <v>14</v>
      </c>
      <c r="G51" s="19">
        <v>368</v>
      </c>
      <c r="H51" s="19">
        <v>489</v>
      </c>
      <c r="I51" s="19">
        <v>463</v>
      </c>
      <c r="J51" s="19">
        <v>383</v>
      </c>
      <c r="K51" s="19">
        <v>352</v>
      </c>
      <c r="L51" s="62">
        <v>400</v>
      </c>
      <c r="M51" s="62">
        <v>166</v>
      </c>
      <c r="N51" s="65">
        <f t="shared" ref="N51:N72" si="24">SUM(G51:M51)</f>
        <v>2621</v>
      </c>
    </row>
    <row r="52" spans="6:14" x14ac:dyDescent="0.3">
      <c r="F52" s="18" t="s">
        <v>15</v>
      </c>
      <c r="G52" s="19">
        <v>375</v>
      </c>
      <c r="H52" s="19">
        <v>479</v>
      </c>
      <c r="I52" s="19">
        <v>458</v>
      </c>
      <c r="J52" s="19">
        <v>382</v>
      </c>
      <c r="K52" s="19">
        <v>349</v>
      </c>
      <c r="L52" s="62">
        <v>395</v>
      </c>
      <c r="M52" s="62">
        <v>158</v>
      </c>
      <c r="N52" s="65">
        <f t="shared" si="24"/>
        <v>2596</v>
      </c>
    </row>
    <row r="53" spans="6:14" x14ac:dyDescent="0.3">
      <c r="F53" s="18" t="s">
        <v>16</v>
      </c>
      <c r="G53" s="19">
        <v>376</v>
      </c>
      <c r="H53" s="19">
        <v>475</v>
      </c>
      <c r="I53" s="19">
        <v>466</v>
      </c>
      <c r="J53" s="19">
        <v>385</v>
      </c>
      <c r="K53" s="19">
        <v>350</v>
      </c>
      <c r="L53" s="62">
        <v>401</v>
      </c>
      <c r="M53" s="62">
        <v>165</v>
      </c>
      <c r="N53" s="65">
        <f t="shared" si="24"/>
        <v>2618</v>
      </c>
    </row>
    <row r="54" spans="6:14" x14ac:dyDescent="0.3">
      <c r="F54" s="18" t="s">
        <v>17</v>
      </c>
      <c r="G54" s="19">
        <v>370</v>
      </c>
      <c r="H54" s="19">
        <v>470</v>
      </c>
      <c r="I54" s="19">
        <v>461</v>
      </c>
      <c r="J54" s="19">
        <v>386</v>
      </c>
      <c r="K54" s="19">
        <v>345</v>
      </c>
      <c r="L54" s="62">
        <v>400</v>
      </c>
      <c r="M54" s="62">
        <v>162</v>
      </c>
      <c r="N54" s="65">
        <f t="shared" si="24"/>
        <v>2594</v>
      </c>
    </row>
    <row r="55" spans="6:14" x14ac:dyDescent="0.3">
      <c r="F55" s="18" t="s">
        <v>19</v>
      </c>
      <c r="G55" s="19">
        <v>371</v>
      </c>
      <c r="H55" s="19">
        <v>473</v>
      </c>
      <c r="I55" s="19">
        <v>460</v>
      </c>
      <c r="J55" s="19">
        <v>382</v>
      </c>
      <c r="K55" s="19">
        <v>348</v>
      </c>
      <c r="L55" s="62">
        <v>386</v>
      </c>
      <c r="M55" s="62">
        <v>136</v>
      </c>
      <c r="N55" s="17">
        <f t="shared" si="24"/>
        <v>2556</v>
      </c>
    </row>
    <row r="56" spans="6:14" x14ac:dyDescent="0.3">
      <c r="F56" s="18" t="s">
        <v>20</v>
      </c>
      <c r="G56" s="19">
        <v>372</v>
      </c>
      <c r="H56" s="19">
        <v>474</v>
      </c>
      <c r="I56" s="19">
        <v>463</v>
      </c>
      <c r="J56" s="19">
        <v>380</v>
      </c>
      <c r="K56" s="19">
        <v>346</v>
      </c>
      <c r="L56" s="62">
        <v>386</v>
      </c>
      <c r="M56" s="62">
        <v>134</v>
      </c>
      <c r="N56" s="17">
        <f t="shared" si="24"/>
        <v>2555</v>
      </c>
    </row>
    <row r="57" spans="6:14" x14ac:dyDescent="0.3">
      <c r="F57" s="18" t="s">
        <v>21</v>
      </c>
      <c r="G57" s="19">
        <v>371</v>
      </c>
      <c r="H57" s="19">
        <v>473</v>
      </c>
      <c r="I57" s="19">
        <v>462</v>
      </c>
      <c r="J57" s="19">
        <v>378</v>
      </c>
      <c r="K57" s="19">
        <v>344</v>
      </c>
      <c r="L57" s="62">
        <v>380</v>
      </c>
      <c r="M57" s="62">
        <v>129</v>
      </c>
      <c r="N57" s="17">
        <f t="shared" si="24"/>
        <v>2537</v>
      </c>
    </row>
    <row r="58" spans="6:14" x14ac:dyDescent="0.3">
      <c r="F58" s="18" t="s">
        <v>23</v>
      </c>
      <c r="G58" s="19">
        <v>370</v>
      </c>
      <c r="H58" s="19">
        <v>474</v>
      </c>
      <c r="I58" s="19">
        <v>461</v>
      </c>
      <c r="J58" s="19">
        <v>377</v>
      </c>
      <c r="K58" s="19">
        <v>340</v>
      </c>
      <c r="L58" s="62">
        <v>378</v>
      </c>
      <c r="M58" s="62">
        <v>134</v>
      </c>
      <c r="N58" s="17">
        <f t="shared" si="24"/>
        <v>2534</v>
      </c>
    </row>
    <row r="59" spans="6:14" x14ac:dyDescent="0.3">
      <c r="F59" s="18" t="s">
        <v>24</v>
      </c>
      <c r="G59" s="19">
        <v>371</v>
      </c>
      <c r="H59" s="19">
        <v>475</v>
      </c>
      <c r="I59" s="19">
        <v>470</v>
      </c>
      <c r="J59" s="19">
        <v>378</v>
      </c>
      <c r="K59" s="19">
        <v>340</v>
      </c>
      <c r="L59" s="62">
        <v>376</v>
      </c>
      <c r="M59" s="62">
        <v>129</v>
      </c>
      <c r="N59" s="17">
        <f t="shared" si="24"/>
        <v>2539</v>
      </c>
    </row>
    <row r="60" spans="6:14" x14ac:dyDescent="0.3">
      <c r="F60" s="18" t="s">
        <v>25</v>
      </c>
      <c r="G60" s="19">
        <v>371</v>
      </c>
      <c r="H60" s="19">
        <v>473</v>
      </c>
      <c r="I60" s="19">
        <v>459</v>
      </c>
      <c r="J60" s="19">
        <v>372</v>
      </c>
      <c r="K60" s="19">
        <v>339</v>
      </c>
      <c r="L60" s="62">
        <v>388</v>
      </c>
      <c r="M60" s="62">
        <v>156</v>
      </c>
      <c r="N60" s="17">
        <f t="shared" si="24"/>
        <v>2558</v>
      </c>
    </row>
    <row r="61" spans="6:14" x14ac:dyDescent="0.3">
      <c r="F61" s="18" t="s">
        <v>26</v>
      </c>
      <c r="G61" s="19">
        <v>372</v>
      </c>
      <c r="H61" s="19">
        <v>475</v>
      </c>
      <c r="I61" s="19">
        <v>458</v>
      </c>
      <c r="J61" s="19">
        <v>372</v>
      </c>
      <c r="K61" s="19">
        <v>346</v>
      </c>
      <c r="L61" s="62">
        <v>390</v>
      </c>
      <c r="M61" s="62">
        <v>155</v>
      </c>
      <c r="N61" s="17">
        <f t="shared" si="24"/>
        <v>2568</v>
      </c>
    </row>
    <row r="62" spans="6:14" x14ac:dyDescent="0.3">
      <c r="F62" s="18" t="s">
        <v>27</v>
      </c>
      <c r="G62" s="19">
        <v>374</v>
      </c>
      <c r="H62" s="19">
        <v>477</v>
      </c>
      <c r="I62" s="19">
        <v>458</v>
      </c>
      <c r="J62" s="19">
        <v>377</v>
      </c>
      <c r="K62" s="19">
        <v>345</v>
      </c>
      <c r="L62" s="62">
        <v>394</v>
      </c>
      <c r="M62" s="62">
        <v>154</v>
      </c>
      <c r="N62" s="17">
        <f t="shared" si="24"/>
        <v>2579</v>
      </c>
    </row>
    <row r="63" spans="6:14" x14ac:dyDescent="0.3">
      <c r="F63" s="18" t="s">
        <v>28</v>
      </c>
      <c r="G63" s="19">
        <v>374</v>
      </c>
      <c r="H63" s="19">
        <v>478</v>
      </c>
      <c r="I63" s="19">
        <v>457</v>
      </c>
      <c r="J63" s="19">
        <v>377</v>
      </c>
      <c r="K63" s="19">
        <v>345</v>
      </c>
      <c r="L63" s="62">
        <v>396</v>
      </c>
      <c r="M63" s="62">
        <v>157</v>
      </c>
      <c r="N63" s="17">
        <f t="shared" si="24"/>
        <v>2584</v>
      </c>
    </row>
    <row r="64" spans="6:14" x14ac:dyDescent="0.3">
      <c r="F64" s="18" t="s">
        <v>29</v>
      </c>
      <c r="G64" s="19">
        <v>375</v>
      </c>
      <c r="H64" s="19">
        <v>479</v>
      </c>
      <c r="I64" s="19">
        <v>458</v>
      </c>
      <c r="J64" s="19">
        <v>378</v>
      </c>
      <c r="K64" s="19">
        <v>342</v>
      </c>
      <c r="L64" s="62">
        <v>392</v>
      </c>
      <c r="M64" s="62">
        <v>153</v>
      </c>
      <c r="N64" s="17">
        <f t="shared" si="24"/>
        <v>2577</v>
      </c>
    </row>
    <row r="65" spans="6:14" x14ac:dyDescent="0.3">
      <c r="F65" s="18" t="s">
        <v>30</v>
      </c>
      <c r="G65" s="19">
        <v>375</v>
      </c>
      <c r="H65" s="19">
        <v>472</v>
      </c>
      <c r="I65" s="19">
        <v>453</v>
      </c>
      <c r="J65" s="19">
        <v>370</v>
      </c>
      <c r="K65" s="19">
        <v>334</v>
      </c>
      <c r="L65" s="62">
        <v>387</v>
      </c>
      <c r="M65" s="62">
        <v>149</v>
      </c>
      <c r="N65" s="17">
        <f t="shared" si="24"/>
        <v>2540</v>
      </c>
    </row>
    <row r="66" spans="6:14" x14ac:dyDescent="0.3">
      <c r="F66" s="18" t="s">
        <v>31</v>
      </c>
      <c r="G66" s="19">
        <v>377</v>
      </c>
      <c r="H66" s="19">
        <v>477</v>
      </c>
      <c r="I66" s="19">
        <v>458</v>
      </c>
      <c r="J66" s="19">
        <v>374</v>
      </c>
      <c r="K66" s="19">
        <v>336</v>
      </c>
      <c r="L66" s="62">
        <v>387</v>
      </c>
      <c r="M66" s="62">
        <v>147</v>
      </c>
      <c r="N66" s="17">
        <f t="shared" si="24"/>
        <v>2556</v>
      </c>
    </row>
    <row r="67" spans="6:14" x14ac:dyDescent="0.3">
      <c r="F67" s="18" t="s">
        <v>32</v>
      </c>
      <c r="G67" s="19">
        <v>383</v>
      </c>
      <c r="H67" s="19">
        <v>385</v>
      </c>
      <c r="I67" s="19">
        <v>378</v>
      </c>
      <c r="J67" s="19">
        <v>401</v>
      </c>
      <c r="K67" s="19">
        <v>227</v>
      </c>
      <c r="L67" s="62">
        <v>310</v>
      </c>
      <c r="M67" s="62">
        <v>0</v>
      </c>
      <c r="N67" s="17">
        <f t="shared" si="24"/>
        <v>2084</v>
      </c>
    </row>
    <row r="68" spans="6:14" x14ac:dyDescent="0.3">
      <c r="F68" s="18" t="s">
        <v>33</v>
      </c>
      <c r="G68" s="19">
        <v>380</v>
      </c>
      <c r="H68" s="19">
        <v>383</v>
      </c>
      <c r="I68" s="19">
        <v>376</v>
      </c>
      <c r="J68" s="19">
        <v>396</v>
      </c>
      <c r="K68" s="19">
        <v>225</v>
      </c>
      <c r="L68" s="62">
        <v>303</v>
      </c>
      <c r="M68" s="62">
        <v>0</v>
      </c>
      <c r="N68" s="17">
        <f t="shared" si="24"/>
        <v>2063</v>
      </c>
    </row>
    <row r="69" spans="6:14" x14ac:dyDescent="0.3">
      <c r="F69" s="18" t="s">
        <v>35</v>
      </c>
      <c r="G69" s="19">
        <v>381</v>
      </c>
      <c r="H69" s="19">
        <v>388</v>
      </c>
      <c r="I69" s="19">
        <v>377</v>
      </c>
      <c r="J69" s="19">
        <v>402</v>
      </c>
      <c r="K69" s="19">
        <v>226</v>
      </c>
      <c r="L69" s="62">
        <v>302</v>
      </c>
      <c r="M69" s="62">
        <v>0</v>
      </c>
      <c r="N69" s="17">
        <f t="shared" si="24"/>
        <v>2076</v>
      </c>
    </row>
    <row r="70" spans="6:14" x14ac:dyDescent="0.3">
      <c r="F70" s="18" t="s">
        <v>36</v>
      </c>
      <c r="G70" s="19">
        <v>378</v>
      </c>
      <c r="H70" s="19">
        <v>381</v>
      </c>
      <c r="I70" s="19">
        <v>372</v>
      </c>
      <c r="J70" s="19">
        <v>400</v>
      </c>
      <c r="K70" s="19">
        <v>229</v>
      </c>
      <c r="L70" s="62">
        <v>301</v>
      </c>
      <c r="M70" s="62">
        <v>0</v>
      </c>
      <c r="N70" s="17">
        <f t="shared" si="24"/>
        <v>2061</v>
      </c>
    </row>
    <row r="71" spans="6:14" x14ac:dyDescent="0.3">
      <c r="F71" s="18" t="s">
        <v>37</v>
      </c>
      <c r="G71" s="19">
        <v>382</v>
      </c>
      <c r="H71" s="19">
        <v>381</v>
      </c>
      <c r="I71" s="19">
        <v>375</v>
      </c>
      <c r="J71" s="19">
        <v>400</v>
      </c>
      <c r="K71" s="19">
        <v>225</v>
      </c>
      <c r="L71" s="62">
        <v>298</v>
      </c>
      <c r="M71" s="62">
        <v>0</v>
      </c>
      <c r="N71" s="17">
        <f t="shared" si="24"/>
        <v>2061</v>
      </c>
    </row>
    <row r="72" spans="6:14" x14ac:dyDescent="0.3">
      <c r="F72" s="18" t="s">
        <v>38</v>
      </c>
      <c r="G72" s="19">
        <v>379</v>
      </c>
      <c r="H72" s="19">
        <v>482</v>
      </c>
      <c r="I72" s="19">
        <v>451</v>
      </c>
      <c r="J72" s="19">
        <v>402</v>
      </c>
      <c r="K72" s="19">
        <v>338</v>
      </c>
      <c r="L72" s="62">
        <v>293</v>
      </c>
      <c r="M72" s="62">
        <v>0</v>
      </c>
      <c r="N72" s="17">
        <f t="shared" si="24"/>
        <v>2345</v>
      </c>
    </row>
    <row r="73" spans="6:14" x14ac:dyDescent="0.3">
      <c r="F73" s="20" t="s">
        <v>48</v>
      </c>
      <c r="G73" s="21">
        <f>SUM(G49:G72)</f>
        <v>8966</v>
      </c>
      <c r="H73" s="21">
        <f>SUM(H49:H72)</f>
        <v>10978</v>
      </c>
      <c r="I73" s="21">
        <f>SUM(I49:I72)</f>
        <v>10618</v>
      </c>
      <c r="J73" s="21">
        <f>SUM(J49:J72)</f>
        <v>9214</v>
      </c>
      <c r="K73" s="21">
        <f>SUM(K49:K72)</f>
        <v>7669</v>
      </c>
      <c r="L73" s="63"/>
      <c r="M73" s="63"/>
      <c r="N73" s="22">
        <f>SUM(N49:N72)</f>
        <v>58956</v>
      </c>
    </row>
    <row r="74" spans="6:14" ht="15" thickBot="1" x14ac:dyDescent="0.35">
      <c r="F74" s="47" t="s">
        <v>49</v>
      </c>
      <c r="G74" s="48">
        <f>+G73/24</f>
        <v>373.58333333333331</v>
      </c>
      <c r="H74" s="48">
        <f>+H73/24</f>
        <v>457.41666666666669</v>
      </c>
      <c r="I74" s="48">
        <f>+I73/24</f>
        <v>442.41666666666669</v>
      </c>
      <c r="J74" s="48">
        <f>+J73/24</f>
        <v>383.91666666666669</v>
      </c>
      <c r="K74" s="48">
        <f>+K73/24</f>
        <v>319.54166666666669</v>
      </c>
      <c r="L74" s="64"/>
      <c r="M74" s="64"/>
      <c r="N74" s="49">
        <f>+N73/24</f>
        <v>2456.5</v>
      </c>
    </row>
  </sheetData>
  <mergeCells count="22">
    <mergeCell ref="F47:F48"/>
    <mergeCell ref="G47:N47"/>
    <mergeCell ref="AA7:AB7"/>
    <mergeCell ref="AA8:AA9"/>
    <mergeCell ref="A8:A9"/>
    <mergeCell ref="B8:D8"/>
    <mergeCell ref="F7:N7"/>
    <mergeCell ref="S7:T7"/>
    <mergeCell ref="F46:N46"/>
    <mergeCell ref="Y7:Z7"/>
    <mergeCell ref="P7:Q7"/>
    <mergeCell ref="A4:AB4"/>
    <mergeCell ref="V7:W7"/>
    <mergeCell ref="V8:V9"/>
    <mergeCell ref="Y8:Y9"/>
    <mergeCell ref="A3:AB3"/>
    <mergeCell ref="F8:F9"/>
    <mergeCell ref="G8:N8"/>
    <mergeCell ref="P8:P9"/>
    <mergeCell ref="S8:S9"/>
    <mergeCell ref="A5:W5"/>
    <mergeCell ref="A7:D7"/>
  </mergeCells>
  <printOptions horizontalCentered="1"/>
  <pageMargins left="0.27559055118110198" right="0.27559055118110198" top="0.196850393700787" bottom="0.118110236220472" header="0.23622047244094499" footer="0.27559055118110198"/>
  <pageSetup paperSize="256" scale="54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Z41"/>
  <sheetViews>
    <sheetView topLeftCell="A19" workbookViewId="0">
      <selection activeCell="L35" sqref="L35:R35"/>
    </sheetView>
  </sheetViews>
  <sheetFormatPr defaultRowHeight="14.4" x14ac:dyDescent="0.3"/>
  <cols>
    <col min="3" max="4" width="9.109375" customWidth="1"/>
    <col min="5" max="5" width="14.6640625" customWidth="1"/>
    <col min="8" max="8" width="10.33203125" bestFit="1" customWidth="1"/>
    <col min="9" max="9" width="13.88671875" bestFit="1" customWidth="1"/>
    <col min="16" max="17" width="11.33203125" bestFit="1" customWidth="1"/>
    <col min="18" max="18" width="9.88671875" customWidth="1"/>
    <col min="52" max="52" width="10.109375" customWidth="1"/>
  </cols>
  <sheetData>
    <row r="2" spans="2:52" ht="21" x14ac:dyDescent="0.4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2:52" ht="18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2:52" ht="21" x14ac:dyDescent="0.4">
      <c r="B4" s="156" t="s">
        <v>40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T4" s="156" t="s">
        <v>40</v>
      </c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2:52" ht="18" x14ac:dyDescent="0.35">
      <c r="B5" s="157" t="s">
        <v>114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T5" s="157" t="s">
        <v>118</v>
      </c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</row>
    <row r="6" spans="2:52" ht="15" thickBot="1" x14ac:dyDescent="0.35">
      <c r="B6" s="8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T6" s="8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4"/>
    </row>
    <row r="7" spans="2:52" ht="16.2" thickTop="1" x14ac:dyDescent="0.3">
      <c r="B7" s="176" t="s">
        <v>0</v>
      </c>
      <c r="C7" s="173" t="s">
        <v>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  <c r="T7" s="178" t="s">
        <v>0</v>
      </c>
      <c r="U7" s="172" t="s">
        <v>2</v>
      </c>
      <c r="V7" s="172"/>
      <c r="W7" s="172" t="s">
        <v>3</v>
      </c>
      <c r="X7" s="172"/>
      <c r="Y7" s="172" t="s">
        <v>4</v>
      </c>
      <c r="Z7" s="172"/>
      <c r="AA7" s="172" t="s">
        <v>5</v>
      </c>
      <c r="AB7" s="172"/>
      <c r="AC7" s="172" t="s">
        <v>6</v>
      </c>
      <c r="AD7" s="172"/>
      <c r="AE7" s="172" t="s">
        <v>68</v>
      </c>
      <c r="AF7" s="172"/>
      <c r="AG7" s="172" t="s">
        <v>69</v>
      </c>
      <c r="AH7" s="172"/>
      <c r="AI7" s="172" t="s">
        <v>74</v>
      </c>
      <c r="AJ7" s="172"/>
      <c r="AK7" s="172" t="s">
        <v>8</v>
      </c>
      <c r="AL7" s="172"/>
      <c r="AM7" s="172" t="s">
        <v>9</v>
      </c>
      <c r="AN7" s="172"/>
      <c r="AO7" s="172" t="s">
        <v>70</v>
      </c>
      <c r="AP7" s="172"/>
      <c r="AQ7" s="172" t="s">
        <v>11</v>
      </c>
      <c r="AR7" s="172"/>
      <c r="AS7" s="172" t="s">
        <v>71</v>
      </c>
      <c r="AT7" s="172"/>
      <c r="AU7" s="172" t="s">
        <v>72</v>
      </c>
      <c r="AV7" s="172"/>
      <c r="AW7" s="172" t="s">
        <v>64</v>
      </c>
      <c r="AX7" s="172"/>
      <c r="AY7" s="172" t="s">
        <v>73</v>
      </c>
      <c r="AZ7" s="180"/>
    </row>
    <row r="8" spans="2:52" ht="18.75" customHeight="1" thickBot="1" x14ac:dyDescent="0.35">
      <c r="B8" s="177"/>
      <c r="C8" s="58" t="s">
        <v>2</v>
      </c>
      <c r="D8" s="59" t="s">
        <v>3</v>
      </c>
      <c r="E8" s="59" t="s">
        <v>4</v>
      </c>
      <c r="F8" s="59" t="s">
        <v>5</v>
      </c>
      <c r="G8" s="60" t="s">
        <v>6</v>
      </c>
      <c r="H8" s="60" t="s">
        <v>59</v>
      </c>
      <c r="I8" s="60" t="s">
        <v>60</v>
      </c>
      <c r="J8" s="60" t="s">
        <v>7</v>
      </c>
      <c r="K8" s="60" t="s">
        <v>8</v>
      </c>
      <c r="L8" s="60" t="s">
        <v>9</v>
      </c>
      <c r="M8" s="60" t="s">
        <v>10</v>
      </c>
      <c r="N8" s="60" t="s">
        <v>11</v>
      </c>
      <c r="O8" s="60" t="s">
        <v>57</v>
      </c>
      <c r="P8" s="31" t="s">
        <v>58</v>
      </c>
      <c r="Q8" s="31" t="s">
        <v>64</v>
      </c>
      <c r="R8" s="66" t="s">
        <v>73</v>
      </c>
      <c r="T8" s="179"/>
      <c r="U8" s="43" t="s">
        <v>94</v>
      </c>
      <c r="V8" s="108" t="s">
        <v>95</v>
      </c>
      <c r="W8" s="43" t="s">
        <v>94</v>
      </c>
      <c r="X8" s="108" t="s">
        <v>95</v>
      </c>
      <c r="Y8" s="43" t="s">
        <v>94</v>
      </c>
      <c r="Z8" s="108" t="s">
        <v>95</v>
      </c>
      <c r="AA8" s="43" t="s">
        <v>94</v>
      </c>
      <c r="AB8" s="108" t="s">
        <v>95</v>
      </c>
      <c r="AC8" s="43" t="s">
        <v>94</v>
      </c>
      <c r="AD8" s="108" t="s">
        <v>95</v>
      </c>
      <c r="AE8" s="43" t="s">
        <v>94</v>
      </c>
      <c r="AF8" s="108" t="s">
        <v>95</v>
      </c>
      <c r="AG8" s="43" t="s">
        <v>94</v>
      </c>
      <c r="AH8" s="108" t="s">
        <v>95</v>
      </c>
      <c r="AI8" s="43" t="s">
        <v>94</v>
      </c>
      <c r="AJ8" s="108" t="s">
        <v>95</v>
      </c>
      <c r="AK8" s="43" t="s">
        <v>94</v>
      </c>
      <c r="AL8" s="108" t="s">
        <v>95</v>
      </c>
      <c r="AM8" s="43" t="s">
        <v>94</v>
      </c>
      <c r="AN8" s="108" t="s">
        <v>95</v>
      </c>
      <c r="AO8" s="43" t="s">
        <v>94</v>
      </c>
      <c r="AP8" s="108" t="s">
        <v>95</v>
      </c>
      <c r="AQ8" s="43" t="s">
        <v>94</v>
      </c>
      <c r="AR8" s="108" t="s">
        <v>95</v>
      </c>
      <c r="AS8" s="43" t="s">
        <v>94</v>
      </c>
      <c r="AT8" s="108" t="s">
        <v>95</v>
      </c>
      <c r="AU8" s="43" t="s">
        <v>94</v>
      </c>
      <c r="AV8" s="108" t="s">
        <v>95</v>
      </c>
      <c r="AW8" s="43" t="s">
        <v>94</v>
      </c>
      <c r="AX8" s="108" t="s">
        <v>95</v>
      </c>
      <c r="AY8" s="43" t="s">
        <v>94</v>
      </c>
      <c r="AZ8" s="114" t="s">
        <v>95</v>
      </c>
    </row>
    <row r="9" spans="2:52" ht="18" customHeight="1" thickTop="1" x14ac:dyDescent="0.3">
      <c r="B9" s="122" t="s">
        <v>12</v>
      </c>
      <c r="C9" s="132">
        <f>V9</f>
        <v>2</v>
      </c>
      <c r="D9" s="132">
        <v>2</v>
      </c>
      <c r="E9" s="133">
        <v>3</v>
      </c>
      <c r="F9" s="133">
        <f>AB9</f>
        <v>4</v>
      </c>
      <c r="G9" s="134">
        <f>AD9</f>
        <v>3</v>
      </c>
      <c r="H9" s="135" t="str">
        <f>H31</f>
        <v>2 (45 Hz )</v>
      </c>
      <c r="I9" s="134">
        <f>AH9</f>
        <v>3</v>
      </c>
      <c r="J9" s="134">
        <f>AJ9</f>
        <v>3</v>
      </c>
      <c r="K9" s="134">
        <f>AL9</f>
        <v>1</v>
      </c>
      <c r="L9" s="134">
        <f>AN9</f>
        <v>2</v>
      </c>
      <c r="M9" s="134">
        <f>AP9</f>
        <v>2</v>
      </c>
      <c r="N9" s="134">
        <f>AR9</f>
        <v>3</v>
      </c>
      <c r="O9" s="134">
        <f>AT9</f>
        <v>2</v>
      </c>
      <c r="P9" s="134">
        <f>AV9</f>
        <v>1</v>
      </c>
      <c r="Q9" s="134">
        <f>AX9</f>
        <v>2</v>
      </c>
      <c r="R9" s="136">
        <f>AZ9</f>
        <v>3</v>
      </c>
      <c r="T9" s="37" t="s">
        <v>12</v>
      </c>
      <c r="U9" s="32">
        <v>2</v>
      </c>
      <c r="V9" s="109">
        <v>2</v>
      </c>
      <c r="W9" s="33" t="s">
        <v>18</v>
      </c>
      <c r="X9" s="107">
        <v>1</v>
      </c>
      <c r="Y9" s="29">
        <v>2</v>
      </c>
      <c r="Z9" s="109">
        <v>4</v>
      </c>
      <c r="AA9" s="29">
        <v>4</v>
      </c>
      <c r="AB9" s="109">
        <v>4</v>
      </c>
      <c r="AC9" s="30">
        <v>3</v>
      </c>
      <c r="AD9" s="109">
        <v>3</v>
      </c>
      <c r="AE9" s="124" t="s">
        <v>96</v>
      </c>
      <c r="AF9" s="126" t="s">
        <v>107</v>
      </c>
      <c r="AG9" s="30">
        <v>3</v>
      </c>
      <c r="AH9" s="109">
        <v>3</v>
      </c>
      <c r="AI9" s="30">
        <v>3</v>
      </c>
      <c r="AJ9" s="113">
        <v>3</v>
      </c>
      <c r="AK9" s="30">
        <v>1</v>
      </c>
      <c r="AL9" s="113">
        <v>1</v>
      </c>
      <c r="AM9" s="30">
        <v>1</v>
      </c>
      <c r="AN9" s="109">
        <v>2</v>
      </c>
      <c r="AO9" s="30">
        <v>2</v>
      </c>
      <c r="AP9" s="109">
        <v>2</v>
      </c>
      <c r="AQ9" s="30">
        <v>3</v>
      </c>
      <c r="AR9" s="113">
        <v>3</v>
      </c>
      <c r="AS9" s="30">
        <v>2</v>
      </c>
      <c r="AT9" s="109">
        <v>2</v>
      </c>
      <c r="AU9" s="30">
        <v>1</v>
      </c>
      <c r="AV9" s="113">
        <v>1</v>
      </c>
      <c r="AW9" s="30">
        <v>2</v>
      </c>
      <c r="AX9" s="109">
        <v>2</v>
      </c>
      <c r="AY9" s="124">
        <v>2</v>
      </c>
      <c r="AZ9" s="115">
        <v>3</v>
      </c>
    </row>
    <row r="10" spans="2:52" ht="18" customHeight="1" x14ac:dyDescent="0.3">
      <c r="B10" s="38" t="s">
        <v>13</v>
      </c>
      <c r="C10" s="33">
        <f t="shared" ref="C10:C32" si="0">V10</f>
        <v>2</v>
      </c>
      <c r="D10" s="12">
        <v>2</v>
      </c>
      <c r="E10" s="12">
        <f t="shared" ref="E10:E32" si="1">Z10</f>
        <v>4</v>
      </c>
      <c r="F10" s="12">
        <f t="shared" ref="F10:F32" si="2">AB10</f>
        <v>4</v>
      </c>
      <c r="G10" s="13">
        <f t="shared" ref="G10:G32" si="3">AD10</f>
        <v>3</v>
      </c>
      <c r="H10" s="42" t="s">
        <v>120</v>
      </c>
      <c r="I10" s="13">
        <f t="shared" ref="I10:I32" si="4">AH10</f>
        <v>3</v>
      </c>
      <c r="J10" s="13">
        <f t="shared" ref="J10:J32" si="5">AJ10</f>
        <v>3</v>
      </c>
      <c r="K10" s="13">
        <f t="shared" ref="K10:K32" si="6">AL10</f>
        <v>1</v>
      </c>
      <c r="L10" s="13">
        <f t="shared" ref="L10:L32" si="7">AN10</f>
        <v>2</v>
      </c>
      <c r="M10" s="13">
        <f t="shared" ref="M10:M32" si="8">AP10</f>
        <v>3</v>
      </c>
      <c r="N10" s="13">
        <f t="shared" ref="N10:N32" si="9">AR10</f>
        <v>3</v>
      </c>
      <c r="O10" s="13">
        <f t="shared" ref="O10:O32" si="10">AT10</f>
        <v>2</v>
      </c>
      <c r="P10" s="13">
        <f t="shared" ref="P10:P32" si="11">AV10</f>
        <v>1</v>
      </c>
      <c r="Q10" s="13">
        <f t="shared" ref="Q10:Q32" si="12">AX10</f>
        <v>2</v>
      </c>
      <c r="R10" s="137">
        <f t="shared" ref="R10:R32" si="13">AZ10</f>
        <v>3</v>
      </c>
      <c r="T10" s="38" t="s">
        <v>13</v>
      </c>
      <c r="U10" s="33">
        <v>2</v>
      </c>
      <c r="V10" s="110">
        <v>2</v>
      </c>
      <c r="W10" s="12">
        <v>2</v>
      </c>
      <c r="X10" s="110">
        <v>1</v>
      </c>
      <c r="Y10" s="12">
        <v>4</v>
      </c>
      <c r="Z10" s="110">
        <v>4</v>
      </c>
      <c r="AA10" s="12">
        <v>4</v>
      </c>
      <c r="AB10" s="110">
        <v>4</v>
      </c>
      <c r="AC10" s="13">
        <v>3</v>
      </c>
      <c r="AD10" s="110">
        <v>3</v>
      </c>
      <c r="AE10" s="42" t="s">
        <v>107</v>
      </c>
      <c r="AF10" s="127" t="s">
        <v>107</v>
      </c>
      <c r="AG10" s="13">
        <v>3</v>
      </c>
      <c r="AH10" s="110">
        <v>3</v>
      </c>
      <c r="AI10" s="13">
        <v>3</v>
      </c>
      <c r="AJ10" s="113">
        <v>3</v>
      </c>
      <c r="AK10" s="13">
        <v>1</v>
      </c>
      <c r="AL10" s="107">
        <v>1</v>
      </c>
      <c r="AM10" s="13">
        <v>2</v>
      </c>
      <c r="AN10" s="110">
        <v>2</v>
      </c>
      <c r="AO10" s="13">
        <v>3</v>
      </c>
      <c r="AP10" s="107">
        <v>3</v>
      </c>
      <c r="AQ10" s="13">
        <v>3</v>
      </c>
      <c r="AR10" s="113">
        <v>3</v>
      </c>
      <c r="AS10" s="13">
        <v>2</v>
      </c>
      <c r="AT10" s="110">
        <v>2</v>
      </c>
      <c r="AU10" s="13">
        <v>1</v>
      </c>
      <c r="AV10" s="107">
        <v>1</v>
      </c>
      <c r="AW10" s="13">
        <v>2</v>
      </c>
      <c r="AX10" s="110">
        <v>2</v>
      </c>
      <c r="AY10" s="13">
        <v>3</v>
      </c>
      <c r="AZ10" s="117">
        <v>3</v>
      </c>
    </row>
    <row r="11" spans="2:52" ht="18" customHeight="1" x14ac:dyDescent="0.3">
      <c r="B11" s="38" t="s">
        <v>14</v>
      </c>
      <c r="C11" s="33">
        <f t="shared" si="0"/>
        <v>2</v>
      </c>
      <c r="D11" s="12">
        <v>2</v>
      </c>
      <c r="E11" s="12">
        <f t="shared" si="1"/>
        <v>4</v>
      </c>
      <c r="F11" s="12">
        <f t="shared" si="2"/>
        <v>4</v>
      </c>
      <c r="G11" s="13">
        <f t="shared" si="3"/>
        <v>3</v>
      </c>
      <c r="H11" s="42" t="str">
        <f>H10</f>
        <v>2 (50 Hz)</v>
      </c>
      <c r="I11" s="13">
        <f t="shared" si="4"/>
        <v>3</v>
      </c>
      <c r="J11" s="13">
        <f t="shared" si="5"/>
        <v>3</v>
      </c>
      <c r="K11" s="13">
        <f t="shared" si="6"/>
        <v>1</v>
      </c>
      <c r="L11" s="13">
        <f t="shared" si="7"/>
        <v>2</v>
      </c>
      <c r="M11" s="13">
        <f t="shared" si="8"/>
        <v>3</v>
      </c>
      <c r="N11" s="13">
        <f t="shared" si="9"/>
        <v>3</v>
      </c>
      <c r="O11" s="13">
        <f t="shared" si="10"/>
        <v>2</v>
      </c>
      <c r="P11" s="13">
        <f t="shared" si="11"/>
        <v>1</v>
      </c>
      <c r="Q11" s="13">
        <f t="shared" si="12"/>
        <v>2</v>
      </c>
      <c r="R11" s="137">
        <f t="shared" si="13"/>
        <v>3</v>
      </c>
      <c r="T11" s="38" t="s">
        <v>14</v>
      </c>
      <c r="U11" s="33">
        <v>2</v>
      </c>
      <c r="V11" s="110">
        <v>2</v>
      </c>
      <c r="W11" s="12">
        <f t="shared" ref="W11:W16" si="14">W10</f>
        <v>2</v>
      </c>
      <c r="X11" s="110">
        <v>1</v>
      </c>
      <c r="Y11" s="12">
        <v>4</v>
      </c>
      <c r="Z11" s="110">
        <v>4</v>
      </c>
      <c r="AA11" s="12">
        <v>4</v>
      </c>
      <c r="AB11" s="110">
        <v>4</v>
      </c>
      <c r="AC11" s="13">
        <v>3</v>
      </c>
      <c r="AD11" s="110">
        <v>3</v>
      </c>
      <c r="AE11" s="42" t="s">
        <v>107</v>
      </c>
      <c r="AF11" s="127" t="s">
        <v>107</v>
      </c>
      <c r="AG11" s="13">
        <v>3</v>
      </c>
      <c r="AH11" s="110">
        <v>3</v>
      </c>
      <c r="AI11" s="13">
        <v>3</v>
      </c>
      <c r="AJ11" s="113">
        <v>3</v>
      </c>
      <c r="AK11" s="13">
        <v>1</v>
      </c>
      <c r="AL11" s="107">
        <v>1</v>
      </c>
      <c r="AM11" s="13">
        <v>2</v>
      </c>
      <c r="AN11" s="110">
        <v>2</v>
      </c>
      <c r="AO11" s="13">
        <v>3</v>
      </c>
      <c r="AP11" s="107">
        <v>3</v>
      </c>
      <c r="AQ11" s="13">
        <v>3</v>
      </c>
      <c r="AR11" s="113">
        <v>3</v>
      </c>
      <c r="AS11" s="13">
        <v>2</v>
      </c>
      <c r="AT11" s="110">
        <v>2</v>
      </c>
      <c r="AU11" s="13">
        <v>1</v>
      </c>
      <c r="AV11" s="107">
        <v>1</v>
      </c>
      <c r="AW11" s="13">
        <v>2</v>
      </c>
      <c r="AX11" s="110">
        <v>2</v>
      </c>
      <c r="AY11" s="13">
        <v>3</v>
      </c>
      <c r="AZ11" s="117">
        <v>3</v>
      </c>
    </row>
    <row r="12" spans="2:52" ht="18" customHeight="1" x14ac:dyDescent="0.3">
      <c r="B12" s="38" t="s">
        <v>15</v>
      </c>
      <c r="C12" s="33">
        <f t="shared" si="0"/>
        <v>2</v>
      </c>
      <c r="D12" s="12">
        <v>2</v>
      </c>
      <c r="E12" s="12">
        <f t="shared" si="1"/>
        <v>4</v>
      </c>
      <c r="F12" s="12">
        <f t="shared" si="2"/>
        <v>4</v>
      </c>
      <c r="G12" s="13">
        <f t="shared" si="3"/>
        <v>3</v>
      </c>
      <c r="H12" s="42" t="str">
        <f>H11</f>
        <v>2 (50 Hz)</v>
      </c>
      <c r="I12" s="13">
        <f t="shared" si="4"/>
        <v>3</v>
      </c>
      <c r="J12" s="13">
        <f t="shared" si="5"/>
        <v>3</v>
      </c>
      <c r="K12" s="13">
        <f t="shared" si="6"/>
        <v>1</v>
      </c>
      <c r="L12" s="13">
        <f t="shared" si="7"/>
        <v>2</v>
      </c>
      <c r="M12" s="13">
        <f t="shared" si="8"/>
        <v>3</v>
      </c>
      <c r="N12" s="13">
        <f t="shared" si="9"/>
        <v>3</v>
      </c>
      <c r="O12" s="13">
        <f t="shared" si="10"/>
        <v>2</v>
      </c>
      <c r="P12" s="13">
        <f t="shared" si="11"/>
        <v>1</v>
      </c>
      <c r="Q12" s="13">
        <f t="shared" si="12"/>
        <v>2</v>
      </c>
      <c r="R12" s="137">
        <f t="shared" si="13"/>
        <v>3</v>
      </c>
      <c r="T12" s="38" t="s">
        <v>15</v>
      </c>
      <c r="U12" s="33">
        <v>2</v>
      </c>
      <c r="V12" s="110">
        <v>2</v>
      </c>
      <c r="W12" s="12">
        <f t="shared" si="14"/>
        <v>2</v>
      </c>
      <c r="X12" s="110">
        <v>1</v>
      </c>
      <c r="Y12" s="12">
        <v>4</v>
      </c>
      <c r="Z12" s="110">
        <v>4</v>
      </c>
      <c r="AA12" s="12">
        <v>4</v>
      </c>
      <c r="AB12" s="110">
        <v>4</v>
      </c>
      <c r="AC12" s="13">
        <v>3</v>
      </c>
      <c r="AD12" s="110">
        <v>3</v>
      </c>
      <c r="AE12" s="42" t="s">
        <v>107</v>
      </c>
      <c r="AF12" s="127" t="s">
        <v>107</v>
      </c>
      <c r="AG12" s="13">
        <v>3</v>
      </c>
      <c r="AH12" s="110">
        <v>3</v>
      </c>
      <c r="AI12" s="13">
        <v>3</v>
      </c>
      <c r="AJ12" s="113">
        <v>3</v>
      </c>
      <c r="AK12" s="13">
        <v>1</v>
      </c>
      <c r="AL12" s="107">
        <v>1</v>
      </c>
      <c r="AM12" s="13">
        <v>2</v>
      </c>
      <c r="AN12" s="110">
        <v>2</v>
      </c>
      <c r="AO12" s="13">
        <v>3</v>
      </c>
      <c r="AP12" s="107">
        <v>3</v>
      </c>
      <c r="AQ12" s="13">
        <v>3</v>
      </c>
      <c r="AR12" s="113">
        <v>3</v>
      </c>
      <c r="AS12" s="13">
        <v>2</v>
      </c>
      <c r="AT12" s="110">
        <v>2</v>
      </c>
      <c r="AU12" s="13">
        <v>1</v>
      </c>
      <c r="AV12" s="107">
        <v>1</v>
      </c>
      <c r="AW12" s="13">
        <v>2</v>
      </c>
      <c r="AX12" s="110">
        <v>2</v>
      </c>
      <c r="AY12" s="13">
        <v>3</v>
      </c>
      <c r="AZ12" s="117">
        <v>3</v>
      </c>
    </row>
    <row r="13" spans="2:52" ht="18" customHeight="1" x14ac:dyDescent="0.3">
      <c r="B13" s="38" t="s">
        <v>16</v>
      </c>
      <c r="C13" s="33">
        <f t="shared" si="0"/>
        <v>2</v>
      </c>
      <c r="D13" s="12">
        <f t="shared" ref="D13:D32" si="15">X13</f>
        <v>2</v>
      </c>
      <c r="E13" s="12">
        <f t="shared" si="1"/>
        <v>4</v>
      </c>
      <c r="F13" s="12">
        <f t="shared" si="2"/>
        <v>4</v>
      </c>
      <c r="G13" s="13">
        <f t="shared" si="3"/>
        <v>1</v>
      </c>
      <c r="H13" s="42" t="str">
        <f>H12</f>
        <v>2 (50 Hz)</v>
      </c>
      <c r="I13" s="13">
        <v>2</v>
      </c>
      <c r="J13" s="13">
        <f t="shared" si="5"/>
        <v>3</v>
      </c>
      <c r="K13" s="13">
        <f t="shared" si="6"/>
        <v>1</v>
      </c>
      <c r="L13" s="13">
        <f t="shared" si="7"/>
        <v>1</v>
      </c>
      <c r="M13" s="13">
        <v>3</v>
      </c>
      <c r="N13" s="13">
        <f t="shared" si="9"/>
        <v>3</v>
      </c>
      <c r="O13" s="13">
        <f t="shared" si="10"/>
        <v>2</v>
      </c>
      <c r="P13" s="13">
        <f t="shared" si="11"/>
        <v>1</v>
      </c>
      <c r="Q13" s="13">
        <f t="shared" si="12"/>
        <v>2</v>
      </c>
      <c r="R13" s="137">
        <f t="shared" si="13"/>
        <v>3</v>
      </c>
      <c r="T13" s="38" t="s">
        <v>16</v>
      </c>
      <c r="U13" s="33">
        <v>2</v>
      </c>
      <c r="V13" s="110">
        <v>2</v>
      </c>
      <c r="W13" s="12">
        <f t="shared" si="14"/>
        <v>2</v>
      </c>
      <c r="X13" s="110">
        <v>2</v>
      </c>
      <c r="Y13" s="12">
        <v>4</v>
      </c>
      <c r="Z13" s="110">
        <v>4</v>
      </c>
      <c r="AA13" s="12">
        <v>4</v>
      </c>
      <c r="AB13" s="110">
        <v>4</v>
      </c>
      <c r="AC13" s="13">
        <v>1</v>
      </c>
      <c r="AD13" s="110">
        <v>1</v>
      </c>
      <c r="AE13" s="42" t="s">
        <v>107</v>
      </c>
      <c r="AF13" s="127" t="s">
        <v>107</v>
      </c>
      <c r="AG13" s="13">
        <v>3</v>
      </c>
      <c r="AH13" s="110">
        <v>3</v>
      </c>
      <c r="AI13" s="13">
        <v>3</v>
      </c>
      <c r="AJ13" s="113">
        <v>3</v>
      </c>
      <c r="AK13" s="13">
        <v>1</v>
      </c>
      <c r="AL13" s="107">
        <v>1</v>
      </c>
      <c r="AM13" s="13">
        <v>1</v>
      </c>
      <c r="AN13" s="110">
        <v>1</v>
      </c>
      <c r="AO13" s="13">
        <v>3</v>
      </c>
      <c r="AP13" s="107">
        <v>3</v>
      </c>
      <c r="AQ13" s="13">
        <v>3</v>
      </c>
      <c r="AR13" s="113">
        <v>3</v>
      </c>
      <c r="AS13" s="13">
        <v>2</v>
      </c>
      <c r="AT13" s="110">
        <v>2</v>
      </c>
      <c r="AU13" s="13">
        <v>1</v>
      </c>
      <c r="AV13" s="107">
        <v>1</v>
      </c>
      <c r="AW13" s="13">
        <v>2</v>
      </c>
      <c r="AX13" s="110">
        <v>2</v>
      </c>
      <c r="AY13" s="13">
        <v>3</v>
      </c>
      <c r="AZ13" s="117">
        <v>3</v>
      </c>
    </row>
    <row r="14" spans="2:52" ht="18" customHeight="1" x14ac:dyDescent="0.3">
      <c r="B14" s="38" t="s">
        <v>17</v>
      </c>
      <c r="C14" s="33">
        <f t="shared" si="0"/>
        <v>2</v>
      </c>
      <c r="D14" s="12">
        <f t="shared" si="15"/>
        <v>2</v>
      </c>
      <c r="E14" s="12">
        <f t="shared" si="1"/>
        <v>4</v>
      </c>
      <c r="F14" s="12">
        <v>3</v>
      </c>
      <c r="G14" s="42">
        <f t="shared" si="3"/>
        <v>1</v>
      </c>
      <c r="H14" s="42" t="s">
        <v>121</v>
      </c>
      <c r="I14" s="13">
        <f t="shared" si="4"/>
        <v>2</v>
      </c>
      <c r="J14" s="13">
        <v>2</v>
      </c>
      <c r="K14" s="13">
        <f t="shared" si="6"/>
        <v>1</v>
      </c>
      <c r="L14" s="13">
        <f t="shared" si="7"/>
        <v>1</v>
      </c>
      <c r="M14" s="13">
        <v>2</v>
      </c>
      <c r="N14" s="13">
        <f t="shared" si="9"/>
        <v>2</v>
      </c>
      <c r="O14" s="13">
        <v>2</v>
      </c>
      <c r="P14" s="13">
        <f t="shared" si="11"/>
        <v>1</v>
      </c>
      <c r="Q14" s="13">
        <v>1</v>
      </c>
      <c r="R14" s="137">
        <f t="shared" si="13"/>
        <v>3</v>
      </c>
      <c r="T14" s="38" t="s">
        <v>17</v>
      </c>
      <c r="U14" s="33">
        <v>2</v>
      </c>
      <c r="V14" s="110">
        <v>2</v>
      </c>
      <c r="W14" s="12">
        <f t="shared" si="14"/>
        <v>2</v>
      </c>
      <c r="X14" s="110">
        <v>2</v>
      </c>
      <c r="Y14" s="12">
        <v>4</v>
      </c>
      <c r="Z14" s="110">
        <v>4</v>
      </c>
      <c r="AA14" s="12">
        <v>4</v>
      </c>
      <c r="AB14" s="110">
        <v>3</v>
      </c>
      <c r="AC14" s="42">
        <v>1</v>
      </c>
      <c r="AD14" s="110">
        <v>1</v>
      </c>
      <c r="AE14" s="42" t="s">
        <v>107</v>
      </c>
      <c r="AF14" s="127" t="s">
        <v>107</v>
      </c>
      <c r="AG14" s="13">
        <v>2</v>
      </c>
      <c r="AH14" s="110">
        <v>2</v>
      </c>
      <c r="AI14" s="13">
        <v>3</v>
      </c>
      <c r="AJ14" s="113">
        <v>2</v>
      </c>
      <c r="AK14" s="13">
        <v>1</v>
      </c>
      <c r="AL14" s="112">
        <v>1</v>
      </c>
      <c r="AM14" s="13">
        <v>1</v>
      </c>
      <c r="AN14" s="110">
        <v>1</v>
      </c>
      <c r="AO14" s="13">
        <v>3</v>
      </c>
      <c r="AP14" s="107">
        <v>3</v>
      </c>
      <c r="AQ14" s="13">
        <v>3</v>
      </c>
      <c r="AR14" s="113">
        <v>2</v>
      </c>
      <c r="AS14" s="13">
        <v>2</v>
      </c>
      <c r="AT14" s="110" t="s">
        <v>18</v>
      </c>
      <c r="AU14" s="13">
        <v>1</v>
      </c>
      <c r="AV14" s="107">
        <v>1</v>
      </c>
      <c r="AW14" s="13">
        <v>2</v>
      </c>
      <c r="AX14" s="110">
        <v>2</v>
      </c>
      <c r="AY14" s="13">
        <v>3</v>
      </c>
      <c r="AZ14" s="117">
        <v>3</v>
      </c>
    </row>
    <row r="15" spans="2:52" ht="18" customHeight="1" x14ac:dyDescent="0.3">
      <c r="B15" s="38" t="s">
        <v>19</v>
      </c>
      <c r="C15" s="33">
        <f t="shared" si="0"/>
        <v>2</v>
      </c>
      <c r="D15" s="12">
        <f t="shared" si="15"/>
        <v>2</v>
      </c>
      <c r="E15" s="12">
        <f t="shared" si="1"/>
        <v>4</v>
      </c>
      <c r="F15" s="12">
        <v>3</v>
      </c>
      <c r="G15" s="42" t="str">
        <f t="shared" si="3"/>
        <v>Stop</v>
      </c>
      <c r="H15" s="42" t="str">
        <f>H14</f>
        <v>2 (40 Hz)</v>
      </c>
      <c r="I15" s="42">
        <v>2</v>
      </c>
      <c r="J15" s="13">
        <f t="shared" si="5"/>
        <v>2</v>
      </c>
      <c r="K15" s="13">
        <f t="shared" si="6"/>
        <v>1</v>
      </c>
      <c r="L15" s="13">
        <f t="shared" si="7"/>
        <v>1</v>
      </c>
      <c r="M15" s="13">
        <v>1</v>
      </c>
      <c r="N15" s="13">
        <v>1</v>
      </c>
      <c r="O15" s="13">
        <f t="shared" si="10"/>
        <v>2</v>
      </c>
      <c r="P15" s="13">
        <f t="shared" si="11"/>
        <v>1</v>
      </c>
      <c r="Q15" s="13">
        <f t="shared" si="12"/>
        <v>1</v>
      </c>
      <c r="R15" s="137">
        <f t="shared" si="13"/>
        <v>2</v>
      </c>
      <c r="T15" s="38" t="s">
        <v>19</v>
      </c>
      <c r="U15" s="33">
        <v>2</v>
      </c>
      <c r="V15" s="110">
        <v>2</v>
      </c>
      <c r="W15" s="12">
        <f t="shared" si="14"/>
        <v>2</v>
      </c>
      <c r="X15" s="110">
        <v>2</v>
      </c>
      <c r="Y15" s="12">
        <v>4</v>
      </c>
      <c r="Z15" s="110">
        <v>4</v>
      </c>
      <c r="AA15" s="12">
        <v>4</v>
      </c>
      <c r="AB15" s="110">
        <v>3</v>
      </c>
      <c r="AC15" s="42" t="s">
        <v>18</v>
      </c>
      <c r="AD15" s="107" t="s">
        <v>18</v>
      </c>
      <c r="AE15" s="42" t="s">
        <v>107</v>
      </c>
      <c r="AF15" s="127" t="s">
        <v>107</v>
      </c>
      <c r="AG15" s="42" t="s">
        <v>18</v>
      </c>
      <c r="AH15" s="110" t="s">
        <v>18</v>
      </c>
      <c r="AI15" s="13">
        <v>2</v>
      </c>
      <c r="AJ15" s="110">
        <v>2</v>
      </c>
      <c r="AK15" s="13">
        <v>1</v>
      </c>
      <c r="AL15" s="112">
        <v>1</v>
      </c>
      <c r="AM15" s="13">
        <v>1</v>
      </c>
      <c r="AN15" s="110">
        <v>1</v>
      </c>
      <c r="AO15" s="13">
        <v>2</v>
      </c>
      <c r="AP15" s="107">
        <v>2</v>
      </c>
      <c r="AQ15" s="13">
        <v>2</v>
      </c>
      <c r="AR15" s="107">
        <v>2</v>
      </c>
      <c r="AS15" s="13">
        <v>2</v>
      </c>
      <c r="AT15" s="110">
        <v>2</v>
      </c>
      <c r="AU15" s="13">
        <v>1</v>
      </c>
      <c r="AV15" s="107">
        <v>1</v>
      </c>
      <c r="AW15" s="13">
        <v>1</v>
      </c>
      <c r="AX15" s="110">
        <v>1</v>
      </c>
      <c r="AY15" s="13">
        <v>2</v>
      </c>
      <c r="AZ15" s="116">
        <v>2</v>
      </c>
    </row>
    <row r="16" spans="2:52" ht="18" customHeight="1" x14ac:dyDescent="0.3">
      <c r="B16" s="38" t="s">
        <v>20</v>
      </c>
      <c r="C16" s="33">
        <f t="shared" si="0"/>
        <v>2</v>
      </c>
      <c r="D16" s="12">
        <v>1</v>
      </c>
      <c r="E16" s="12" t="str">
        <f t="shared" si="1"/>
        <v xml:space="preserve"> 4 J</v>
      </c>
      <c r="F16" s="12">
        <v>3</v>
      </c>
      <c r="G16" s="13">
        <f t="shared" si="3"/>
        <v>2</v>
      </c>
      <c r="H16" s="42" t="str">
        <f>H15</f>
        <v>2 (40 Hz)</v>
      </c>
      <c r="I16" s="42" t="str">
        <f t="shared" si="4"/>
        <v>Stop</v>
      </c>
      <c r="J16" s="13">
        <f t="shared" si="5"/>
        <v>2</v>
      </c>
      <c r="K16" s="13">
        <f t="shared" si="6"/>
        <v>1</v>
      </c>
      <c r="L16" s="13">
        <f t="shared" si="7"/>
        <v>1</v>
      </c>
      <c r="M16" s="13">
        <f t="shared" si="8"/>
        <v>2</v>
      </c>
      <c r="N16" s="13">
        <f t="shared" si="9"/>
        <v>2</v>
      </c>
      <c r="O16" s="13">
        <f t="shared" si="10"/>
        <v>2</v>
      </c>
      <c r="P16" s="13">
        <f t="shared" si="11"/>
        <v>1</v>
      </c>
      <c r="Q16" s="13">
        <f t="shared" si="12"/>
        <v>1</v>
      </c>
      <c r="R16" s="137">
        <f t="shared" si="13"/>
        <v>2</v>
      </c>
      <c r="T16" s="38" t="s">
        <v>20</v>
      </c>
      <c r="U16" s="33">
        <v>2</v>
      </c>
      <c r="V16" s="110">
        <v>2</v>
      </c>
      <c r="W16" s="12">
        <f t="shared" si="14"/>
        <v>2</v>
      </c>
      <c r="X16" s="110">
        <v>2</v>
      </c>
      <c r="Y16" s="45" t="s">
        <v>110</v>
      </c>
      <c r="Z16" s="110" t="s">
        <v>111</v>
      </c>
      <c r="AA16" s="12">
        <v>3</v>
      </c>
      <c r="AB16" s="110">
        <v>2</v>
      </c>
      <c r="AC16" s="13">
        <v>2</v>
      </c>
      <c r="AD16" s="110">
        <v>2</v>
      </c>
      <c r="AE16" s="42" t="s">
        <v>107</v>
      </c>
      <c r="AF16" s="127" t="s">
        <v>107</v>
      </c>
      <c r="AG16" s="42" t="s">
        <v>18</v>
      </c>
      <c r="AH16" s="110" t="s">
        <v>18</v>
      </c>
      <c r="AI16" s="13">
        <v>2</v>
      </c>
      <c r="AJ16" s="110">
        <v>2</v>
      </c>
      <c r="AK16" s="13">
        <v>1</v>
      </c>
      <c r="AL16" s="107">
        <v>1</v>
      </c>
      <c r="AM16" s="13">
        <v>1</v>
      </c>
      <c r="AN16" s="110">
        <v>1</v>
      </c>
      <c r="AO16" s="13">
        <v>2</v>
      </c>
      <c r="AP16" s="107">
        <v>2</v>
      </c>
      <c r="AQ16" s="13">
        <v>2</v>
      </c>
      <c r="AR16" s="107">
        <v>2</v>
      </c>
      <c r="AS16" s="42" t="s">
        <v>18</v>
      </c>
      <c r="AT16" s="110">
        <v>2</v>
      </c>
      <c r="AU16" s="13">
        <v>1</v>
      </c>
      <c r="AV16" s="107">
        <v>1</v>
      </c>
      <c r="AW16" s="13">
        <v>1</v>
      </c>
      <c r="AX16" s="110">
        <v>1</v>
      </c>
      <c r="AY16" s="13">
        <v>2</v>
      </c>
      <c r="AZ16" s="116">
        <v>2</v>
      </c>
    </row>
    <row r="17" spans="2:52" ht="18" customHeight="1" x14ac:dyDescent="0.3">
      <c r="B17" s="38" t="s">
        <v>21</v>
      </c>
      <c r="C17" s="41">
        <f t="shared" si="0"/>
        <v>2</v>
      </c>
      <c r="D17" s="12">
        <v>1</v>
      </c>
      <c r="E17" s="12" t="str">
        <f t="shared" si="1"/>
        <v xml:space="preserve"> 4 J</v>
      </c>
      <c r="F17" s="12">
        <v>3</v>
      </c>
      <c r="G17" s="13">
        <f t="shared" si="3"/>
        <v>2</v>
      </c>
      <c r="H17" s="42" t="str">
        <f>H9</f>
        <v>2 (45 Hz )</v>
      </c>
      <c r="I17" s="33" t="str">
        <f t="shared" si="4"/>
        <v>Stop</v>
      </c>
      <c r="J17" s="13">
        <f t="shared" si="5"/>
        <v>2</v>
      </c>
      <c r="K17" s="42">
        <v>1</v>
      </c>
      <c r="L17" s="13">
        <f t="shared" si="7"/>
        <v>1</v>
      </c>
      <c r="M17" s="13">
        <v>2</v>
      </c>
      <c r="N17" s="13">
        <v>2</v>
      </c>
      <c r="O17" s="33">
        <v>2</v>
      </c>
      <c r="P17" s="13">
        <f t="shared" si="11"/>
        <v>1</v>
      </c>
      <c r="Q17" s="13">
        <f t="shared" si="12"/>
        <v>1</v>
      </c>
      <c r="R17" s="137">
        <f t="shared" si="13"/>
        <v>2</v>
      </c>
      <c r="T17" s="38" t="s">
        <v>21</v>
      </c>
      <c r="U17" s="41">
        <v>2</v>
      </c>
      <c r="V17" s="112">
        <v>2</v>
      </c>
      <c r="W17" s="12">
        <v>1</v>
      </c>
      <c r="X17" s="110">
        <v>1</v>
      </c>
      <c r="Y17" s="45" t="s">
        <v>110</v>
      </c>
      <c r="Z17" s="110" t="s">
        <v>111</v>
      </c>
      <c r="AA17" s="12">
        <v>2</v>
      </c>
      <c r="AB17" s="107">
        <v>2</v>
      </c>
      <c r="AC17" s="13">
        <v>2</v>
      </c>
      <c r="AD17" s="112">
        <v>2</v>
      </c>
      <c r="AE17" s="42" t="s">
        <v>107</v>
      </c>
      <c r="AF17" s="127" t="s">
        <v>107</v>
      </c>
      <c r="AG17" s="33" t="s">
        <v>18</v>
      </c>
      <c r="AH17" s="112" t="s">
        <v>18</v>
      </c>
      <c r="AI17" s="13">
        <v>2</v>
      </c>
      <c r="AJ17" s="112">
        <v>2</v>
      </c>
      <c r="AK17" s="42" t="s">
        <v>18</v>
      </c>
      <c r="AL17" s="107" t="s">
        <v>18</v>
      </c>
      <c r="AM17" s="13">
        <v>1</v>
      </c>
      <c r="AN17" s="112">
        <v>1</v>
      </c>
      <c r="AO17" s="13">
        <v>1</v>
      </c>
      <c r="AP17" s="107">
        <v>1</v>
      </c>
      <c r="AQ17" s="13">
        <v>1</v>
      </c>
      <c r="AR17" s="107">
        <v>1</v>
      </c>
      <c r="AS17" s="33" t="s">
        <v>18</v>
      </c>
      <c r="AT17" s="112" t="s">
        <v>18</v>
      </c>
      <c r="AU17" s="13">
        <v>1</v>
      </c>
      <c r="AV17" s="107">
        <v>1</v>
      </c>
      <c r="AW17" s="13">
        <v>1</v>
      </c>
      <c r="AX17" s="112">
        <v>1</v>
      </c>
      <c r="AY17" s="13">
        <v>2</v>
      </c>
      <c r="AZ17" s="117">
        <v>2</v>
      </c>
    </row>
    <row r="18" spans="2:52" ht="18" customHeight="1" x14ac:dyDescent="0.3">
      <c r="B18" s="38" t="s">
        <v>23</v>
      </c>
      <c r="C18" s="33" t="str">
        <f t="shared" si="0"/>
        <v>Stop</v>
      </c>
      <c r="D18" s="12">
        <f t="shared" si="15"/>
        <v>1</v>
      </c>
      <c r="E18" s="12" t="str">
        <f t="shared" si="1"/>
        <v xml:space="preserve"> 4 J</v>
      </c>
      <c r="F18" s="12">
        <f t="shared" si="2"/>
        <v>2</v>
      </c>
      <c r="G18" s="33" t="str">
        <f t="shared" si="3"/>
        <v>Stop</v>
      </c>
      <c r="H18" s="42" t="str">
        <f>H17</f>
        <v>2 (45 Hz )</v>
      </c>
      <c r="I18" s="33" t="str">
        <f t="shared" si="4"/>
        <v>Stop</v>
      </c>
      <c r="J18" s="33" t="str">
        <f t="shared" si="5"/>
        <v>Stop</v>
      </c>
      <c r="K18" s="33" t="str">
        <f t="shared" si="6"/>
        <v>Stop</v>
      </c>
      <c r="L18" s="13">
        <f t="shared" si="7"/>
        <v>1</v>
      </c>
      <c r="M18" s="13">
        <f t="shared" si="8"/>
        <v>1</v>
      </c>
      <c r="N18" s="13">
        <f t="shared" si="9"/>
        <v>1</v>
      </c>
      <c r="O18" s="33" t="str">
        <f t="shared" si="10"/>
        <v>Stop</v>
      </c>
      <c r="P18" s="13">
        <f t="shared" si="11"/>
        <v>1</v>
      </c>
      <c r="Q18" s="13">
        <f t="shared" si="12"/>
        <v>1</v>
      </c>
      <c r="R18" s="137">
        <f t="shared" si="13"/>
        <v>1</v>
      </c>
      <c r="T18" s="38" t="s">
        <v>23</v>
      </c>
      <c r="U18" s="33" t="s">
        <v>18</v>
      </c>
      <c r="V18" s="112" t="s">
        <v>18</v>
      </c>
      <c r="W18" s="12">
        <v>1</v>
      </c>
      <c r="X18" s="110">
        <v>1</v>
      </c>
      <c r="Y18" s="45" t="s">
        <v>110</v>
      </c>
      <c r="Z18" s="110" t="s">
        <v>111</v>
      </c>
      <c r="AA18" s="12">
        <v>2</v>
      </c>
      <c r="AB18" s="107">
        <v>2</v>
      </c>
      <c r="AC18" s="33" t="s">
        <v>18</v>
      </c>
      <c r="AD18" s="107" t="s">
        <v>18</v>
      </c>
      <c r="AE18" s="42" t="s">
        <v>107</v>
      </c>
      <c r="AF18" s="127" t="s">
        <v>96</v>
      </c>
      <c r="AG18" s="33" t="s">
        <v>18</v>
      </c>
      <c r="AH18" s="112" t="s">
        <v>18</v>
      </c>
      <c r="AI18" s="33" t="s">
        <v>18</v>
      </c>
      <c r="AJ18" s="112" t="s">
        <v>18</v>
      </c>
      <c r="AK18" s="33" t="s">
        <v>18</v>
      </c>
      <c r="AL18" s="107" t="s">
        <v>18</v>
      </c>
      <c r="AM18" s="13">
        <v>1</v>
      </c>
      <c r="AN18" s="112">
        <v>1</v>
      </c>
      <c r="AO18" s="13">
        <v>1</v>
      </c>
      <c r="AP18" s="107">
        <v>1</v>
      </c>
      <c r="AQ18" s="13">
        <v>1</v>
      </c>
      <c r="AR18" s="107">
        <v>1</v>
      </c>
      <c r="AS18" s="33" t="s">
        <v>18</v>
      </c>
      <c r="AT18" s="112" t="s">
        <v>18</v>
      </c>
      <c r="AU18" s="13">
        <v>1</v>
      </c>
      <c r="AV18" s="107">
        <v>1</v>
      </c>
      <c r="AW18" s="13">
        <v>1</v>
      </c>
      <c r="AX18" s="112">
        <v>1</v>
      </c>
      <c r="AY18" s="13">
        <v>2</v>
      </c>
      <c r="AZ18" s="117">
        <v>1</v>
      </c>
    </row>
    <row r="19" spans="2:52" ht="18" customHeight="1" x14ac:dyDescent="0.3">
      <c r="B19" s="38" t="s">
        <v>24</v>
      </c>
      <c r="C19" s="33" t="str">
        <f t="shared" si="0"/>
        <v>Stop</v>
      </c>
      <c r="D19" s="12">
        <f t="shared" si="15"/>
        <v>1</v>
      </c>
      <c r="E19" s="12" t="str">
        <f t="shared" si="1"/>
        <v xml:space="preserve"> 4 J</v>
      </c>
      <c r="F19" s="12">
        <f t="shared" si="2"/>
        <v>2</v>
      </c>
      <c r="G19" s="33">
        <v>2</v>
      </c>
      <c r="H19" s="42" t="str">
        <f>H18</f>
        <v>2 (45 Hz )</v>
      </c>
      <c r="I19" s="33" t="str">
        <f t="shared" si="4"/>
        <v>Stop</v>
      </c>
      <c r="J19" s="33" t="str">
        <f t="shared" si="5"/>
        <v>Stop</v>
      </c>
      <c r="K19" s="33" t="str">
        <f t="shared" si="6"/>
        <v>Stop</v>
      </c>
      <c r="L19" s="13">
        <f t="shared" si="7"/>
        <v>1</v>
      </c>
      <c r="M19" s="13">
        <f t="shared" si="8"/>
        <v>1</v>
      </c>
      <c r="N19" s="13">
        <f t="shared" si="9"/>
        <v>1</v>
      </c>
      <c r="O19" s="42" t="str">
        <f t="shared" si="10"/>
        <v>Stop</v>
      </c>
      <c r="P19" s="13">
        <f t="shared" si="11"/>
        <v>1</v>
      </c>
      <c r="Q19" s="13">
        <f t="shared" si="12"/>
        <v>1</v>
      </c>
      <c r="R19" s="137">
        <f t="shared" si="13"/>
        <v>1</v>
      </c>
      <c r="T19" s="38" t="s">
        <v>24</v>
      </c>
      <c r="U19" s="41" t="s">
        <v>18</v>
      </c>
      <c r="V19" s="112" t="s">
        <v>18</v>
      </c>
      <c r="W19" s="12">
        <v>1</v>
      </c>
      <c r="X19" s="110">
        <v>1</v>
      </c>
      <c r="Y19" s="45" t="s">
        <v>110</v>
      </c>
      <c r="Z19" s="110" t="s">
        <v>111</v>
      </c>
      <c r="AA19" s="12">
        <v>2</v>
      </c>
      <c r="AB19" s="107">
        <v>2</v>
      </c>
      <c r="AC19" s="41" t="s">
        <v>18</v>
      </c>
      <c r="AD19" s="107" t="s">
        <v>18</v>
      </c>
      <c r="AE19" s="42" t="s">
        <v>107</v>
      </c>
      <c r="AF19" s="127" t="s">
        <v>96</v>
      </c>
      <c r="AG19" s="33" t="s">
        <v>18</v>
      </c>
      <c r="AH19" s="112" t="s">
        <v>18</v>
      </c>
      <c r="AI19" s="41" t="s">
        <v>18</v>
      </c>
      <c r="AJ19" s="112" t="s">
        <v>18</v>
      </c>
      <c r="AK19" s="33" t="s">
        <v>18</v>
      </c>
      <c r="AL19" s="107" t="s">
        <v>18</v>
      </c>
      <c r="AM19" s="13">
        <v>1</v>
      </c>
      <c r="AN19" s="112">
        <v>1</v>
      </c>
      <c r="AO19" s="13">
        <v>1</v>
      </c>
      <c r="AP19" s="107">
        <v>1</v>
      </c>
      <c r="AQ19" s="13">
        <v>1</v>
      </c>
      <c r="AR19" s="107">
        <v>1</v>
      </c>
      <c r="AS19" s="42" t="s">
        <v>18</v>
      </c>
      <c r="AT19" s="107" t="s">
        <v>18</v>
      </c>
      <c r="AU19" s="13">
        <v>1</v>
      </c>
      <c r="AV19" s="107">
        <v>1</v>
      </c>
      <c r="AW19" s="13">
        <v>1</v>
      </c>
      <c r="AX19" s="112">
        <v>1</v>
      </c>
      <c r="AY19" s="13">
        <v>2</v>
      </c>
      <c r="AZ19" s="117">
        <v>1</v>
      </c>
    </row>
    <row r="20" spans="2:52" ht="18" customHeight="1" x14ac:dyDescent="0.3">
      <c r="B20" s="38" t="s">
        <v>25</v>
      </c>
      <c r="C20" s="33">
        <f t="shared" si="0"/>
        <v>2</v>
      </c>
      <c r="D20" s="12">
        <f t="shared" si="15"/>
        <v>1</v>
      </c>
      <c r="E20" s="12">
        <f t="shared" si="1"/>
        <v>4</v>
      </c>
      <c r="F20" s="12">
        <f t="shared" si="2"/>
        <v>4</v>
      </c>
      <c r="G20" s="13">
        <v>2</v>
      </c>
      <c r="H20" s="42" t="str">
        <f>H19</f>
        <v>2 (45 Hz )</v>
      </c>
      <c r="I20" s="13">
        <f t="shared" si="4"/>
        <v>3</v>
      </c>
      <c r="J20" s="13">
        <f t="shared" si="5"/>
        <v>3</v>
      </c>
      <c r="K20" s="13">
        <f t="shared" si="6"/>
        <v>1</v>
      </c>
      <c r="L20" s="13">
        <f t="shared" si="7"/>
        <v>1</v>
      </c>
      <c r="M20" s="13">
        <f t="shared" si="8"/>
        <v>2</v>
      </c>
      <c r="N20" s="13">
        <f t="shared" si="9"/>
        <v>1</v>
      </c>
      <c r="O20" s="13">
        <f t="shared" si="10"/>
        <v>2</v>
      </c>
      <c r="P20" s="13">
        <f t="shared" si="11"/>
        <v>1</v>
      </c>
      <c r="Q20" s="13">
        <f t="shared" si="12"/>
        <v>2</v>
      </c>
      <c r="R20" s="137">
        <f t="shared" si="13"/>
        <v>3</v>
      </c>
      <c r="T20" s="38" t="s">
        <v>25</v>
      </c>
      <c r="U20" s="33">
        <v>2</v>
      </c>
      <c r="V20" s="112">
        <v>2</v>
      </c>
      <c r="W20" s="12">
        <v>1</v>
      </c>
      <c r="X20" s="110">
        <v>1</v>
      </c>
      <c r="Y20" s="12">
        <v>4</v>
      </c>
      <c r="Z20" s="110">
        <v>4</v>
      </c>
      <c r="AA20" s="12">
        <v>4</v>
      </c>
      <c r="AB20" s="110">
        <v>4</v>
      </c>
      <c r="AC20" s="42" t="s">
        <v>18</v>
      </c>
      <c r="AD20" s="110" t="s">
        <v>18</v>
      </c>
      <c r="AE20" s="42" t="s">
        <v>107</v>
      </c>
      <c r="AF20" s="127" t="s">
        <v>107</v>
      </c>
      <c r="AG20" s="13">
        <v>3</v>
      </c>
      <c r="AH20" s="110">
        <v>3</v>
      </c>
      <c r="AI20" s="13">
        <v>3</v>
      </c>
      <c r="AJ20" s="110">
        <v>3</v>
      </c>
      <c r="AK20" s="13">
        <v>1</v>
      </c>
      <c r="AL20" s="107">
        <v>1</v>
      </c>
      <c r="AM20" s="13">
        <v>1</v>
      </c>
      <c r="AN20" s="110">
        <v>1</v>
      </c>
      <c r="AO20" s="13">
        <v>2</v>
      </c>
      <c r="AP20" s="107">
        <v>2</v>
      </c>
      <c r="AQ20" s="13">
        <v>1</v>
      </c>
      <c r="AR20" s="107">
        <v>1</v>
      </c>
      <c r="AS20" s="42" t="s">
        <v>18</v>
      </c>
      <c r="AT20" s="110">
        <v>2</v>
      </c>
      <c r="AU20" s="13">
        <v>1</v>
      </c>
      <c r="AV20" s="107">
        <v>1</v>
      </c>
      <c r="AW20" s="13">
        <v>2</v>
      </c>
      <c r="AX20" s="110">
        <v>2</v>
      </c>
      <c r="AY20" s="13">
        <v>3</v>
      </c>
      <c r="AZ20" s="116">
        <v>3</v>
      </c>
    </row>
    <row r="21" spans="2:52" ht="18" customHeight="1" x14ac:dyDescent="0.3">
      <c r="B21" s="38" t="s">
        <v>26</v>
      </c>
      <c r="C21" s="33">
        <f t="shared" si="0"/>
        <v>2</v>
      </c>
      <c r="D21" s="12">
        <f t="shared" si="15"/>
        <v>2</v>
      </c>
      <c r="E21" s="12">
        <f t="shared" si="1"/>
        <v>4</v>
      </c>
      <c r="F21" s="12">
        <f t="shared" si="2"/>
        <v>4</v>
      </c>
      <c r="G21" s="13">
        <f t="shared" si="3"/>
        <v>3</v>
      </c>
      <c r="H21" s="42" t="str">
        <f>H13</f>
        <v>2 (50 Hz)</v>
      </c>
      <c r="I21" s="13">
        <f t="shared" si="4"/>
        <v>3</v>
      </c>
      <c r="J21" s="13">
        <f t="shared" si="5"/>
        <v>3</v>
      </c>
      <c r="K21" s="13">
        <f t="shared" si="6"/>
        <v>1</v>
      </c>
      <c r="L21" s="13">
        <f t="shared" si="7"/>
        <v>1</v>
      </c>
      <c r="M21" s="13">
        <f t="shared" si="8"/>
        <v>3</v>
      </c>
      <c r="N21" s="13">
        <f t="shared" si="9"/>
        <v>3</v>
      </c>
      <c r="O21" s="13">
        <f t="shared" si="10"/>
        <v>2</v>
      </c>
      <c r="P21" s="13">
        <f t="shared" si="11"/>
        <v>1</v>
      </c>
      <c r="Q21" s="13">
        <f t="shared" si="12"/>
        <v>2</v>
      </c>
      <c r="R21" s="137">
        <f t="shared" si="13"/>
        <v>3</v>
      </c>
      <c r="T21" s="38" t="s">
        <v>26</v>
      </c>
      <c r="U21" s="33">
        <v>2</v>
      </c>
      <c r="V21" s="112">
        <v>2</v>
      </c>
      <c r="W21" s="12">
        <v>2</v>
      </c>
      <c r="X21" s="110">
        <v>2</v>
      </c>
      <c r="Y21" s="12">
        <v>4</v>
      </c>
      <c r="Z21" s="110">
        <v>4</v>
      </c>
      <c r="AA21" s="12">
        <v>4</v>
      </c>
      <c r="AB21" s="110">
        <v>4</v>
      </c>
      <c r="AC21" s="13">
        <v>3</v>
      </c>
      <c r="AD21" s="110">
        <v>3</v>
      </c>
      <c r="AE21" s="42" t="s">
        <v>107</v>
      </c>
      <c r="AF21" s="127" t="s">
        <v>107</v>
      </c>
      <c r="AG21" s="13">
        <v>3</v>
      </c>
      <c r="AH21" s="110">
        <v>3</v>
      </c>
      <c r="AI21" s="13">
        <v>3</v>
      </c>
      <c r="AJ21" s="110">
        <v>3</v>
      </c>
      <c r="AK21" s="13">
        <v>1</v>
      </c>
      <c r="AL21" s="107">
        <v>1</v>
      </c>
      <c r="AM21" s="13">
        <v>1</v>
      </c>
      <c r="AN21" s="110">
        <v>1</v>
      </c>
      <c r="AO21" s="13">
        <v>3</v>
      </c>
      <c r="AP21" s="107">
        <v>3</v>
      </c>
      <c r="AQ21" s="13">
        <v>3</v>
      </c>
      <c r="AR21" s="107">
        <v>3</v>
      </c>
      <c r="AS21" s="13">
        <v>2</v>
      </c>
      <c r="AT21" s="110">
        <v>2</v>
      </c>
      <c r="AU21" s="13">
        <v>1</v>
      </c>
      <c r="AV21" s="107">
        <v>1</v>
      </c>
      <c r="AW21" s="13">
        <v>2</v>
      </c>
      <c r="AX21" s="110">
        <v>2</v>
      </c>
      <c r="AY21" s="13">
        <v>3</v>
      </c>
      <c r="AZ21" s="116">
        <v>3</v>
      </c>
    </row>
    <row r="22" spans="2:52" ht="18" customHeight="1" x14ac:dyDescent="0.3">
      <c r="B22" s="38" t="s">
        <v>27</v>
      </c>
      <c r="C22" s="33">
        <f t="shared" si="0"/>
        <v>2</v>
      </c>
      <c r="D22" s="12">
        <f t="shared" si="15"/>
        <v>2</v>
      </c>
      <c r="E22" s="12">
        <f t="shared" si="1"/>
        <v>4</v>
      </c>
      <c r="F22" s="12">
        <f t="shared" si="2"/>
        <v>4</v>
      </c>
      <c r="G22" s="13">
        <f t="shared" si="3"/>
        <v>3</v>
      </c>
      <c r="H22" s="42" t="str">
        <f>H21</f>
        <v>2 (50 Hz)</v>
      </c>
      <c r="I22" s="13">
        <f t="shared" si="4"/>
        <v>3</v>
      </c>
      <c r="J22" s="13">
        <f t="shared" si="5"/>
        <v>3</v>
      </c>
      <c r="K22" s="13">
        <f t="shared" si="6"/>
        <v>1</v>
      </c>
      <c r="L22" s="13">
        <f t="shared" si="7"/>
        <v>1</v>
      </c>
      <c r="M22" s="13">
        <f t="shared" si="8"/>
        <v>3</v>
      </c>
      <c r="N22" s="13">
        <f t="shared" si="9"/>
        <v>3</v>
      </c>
      <c r="O22" s="13">
        <f t="shared" si="10"/>
        <v>2</v>
      </c>
      <c r="P22" s="13">
        <f t="shared" si="11"/>
        <v>1</v>
      </c>
      <c r="Q22" s="13">
        <f t="shared" si="12"/>
        <v>2</v>
      </c>
      <c r="R22" s="137">
        <f t="shared" si="13"/>
        <v>3</v>
      </c>
      <c r="T22" s="38" t="s">
        <v>27</v>
      </c>
      <c r="U22" s="33">
        <v>2</v>
      </c>
      <c r="V22" s="112">
        <v>2</v>
      </c>
      <c r="W22" s="12">
        <v>2</v>
      </c>
      <c r="X22" s="110">
        <v>2</v>
      </c>
      <c r="Y22" s="12">
        <v>4</v>
      </c>
      <c r="Z22" s="110">
        <v>4</v>
      </c>
      <c r="AA22" s="12">
        <v>4</v>
      </c>
      <c r="AB22" s="110">
        <v>4</v>
      </c>
      <c r="AC22" s="13">
        <v>3</v>
      </c>
      <c r="AD22" s="110">
        <v>3</v>
      </c>
      <c r="AE22" s="42" t="s">
        <v>107</v>
      </c>
      <c r="AF22" s="127" t="s">
        <v>107</v>
      </c>
      <c r="AG22" s="13">
        <v>3</v>
      </c>
      <c r="AH22" s="110">
        <v>3</v>
      </c>
      <c r="AI22" s="13">
        <v>3</v>
      </c>
      <c r="AJ22" s="110">
        <v>3</v>
      </c>
      <c r="AK22" s="13">
        <v>1</v>
      </c>
      <c r="AL22" s="107">
        <v>1</v>
      </c>
      <c r="AM22" s="13">
        <v>1</v>
      </c>
      <c r="AN22" s="110">
        <v>1</v>
      </c>
      <c r="AO22" s="13">
        <v>3</v>
      </c>
      <c r="AP22" s="107">
        <v>3</v>
      </c>
      <c r="AQ22" s="13">
        <v>3</v>
      </c>
      <c r="AR22" s="107">
        <v>3</v>
      </c>
      <c r="AS22" s="13">
        <v>2</v>
      </c>
      <c r="AT22" s="110">
        <v>2</v>
      </c>
      <c r="AU22" s="13">
        <v>1</v>
      </c>
      <c r="AV22" s="107">
        <v>1</v>
      </c>
      <c r="AW22" s="13">
        <v>2</v>
      </c>
      <c r="AX22" s="110">
        <v>2</v>
      </c>
      <c r="AY22" s="13">
        <v>3</v>
      </c>
      <c r="AZ22" s="116">
        <v>3</v>
      </c>
    </row>
    <row r="23" spans="2:52" ht="18" customHeight="1" x14ac:dyDescent="0.3">
      <c r="B23" s="38" t="s">
        <v>28</v>
      </c>
      <c r="C23" s="33">
        <f t="shared" si="0"/>
        <v>2</v>
      </c>
      <c r="D23" s="12">
        <f t="shared" si="15"/>
        <v>2</v>
      </c>
      <c r="E23" s="12">
        <f t="shared" si="1"/>
        <v>4</v>
      </c>
      <c r="F23" s="12">
        <f t="shared" si="2"/>
        <v>4</v>
      </c>
      <c r="G23" s="13">
        <f t="shared" si="3"/>
        <v>3</v>
      </c>
      <c r="H23" s="42" t="str">
        <f>H22</f>
        <v>2 (50 Hz)</v>
      </c>
      <c r="I23" s="13">
        <f t="shared" si="4"/>
        <v>3</v>
      </c>
      <c r="J23" s="13">
        <f t="shared" si="5"/>
        <v>3</v>
      </c>
      <c r="K23" s="13">
        <f t="shared" si="6"/>
        <v>1</v>
      </c>
      <c r="L23" s="13">
        <f t="shared" si="7"/>
        <v>1</v>
      </c>
      <c r="M23" s="13">
        <v>3</v>
      </c>
      <c r="N23" s="13">
        <f t="shared" si="9"/>
        <v>3</v>
      </c>
      <c r="O23" s="13">
        <f t="shared" si="10"/>
        <v>2</v>
      </c>
      <c r="P23" s="13">
        <f t="shared" si="11"/>
        <v>1</v>
      </c>
      <c r="Q23" s="13">
        <f t="shared" si="12"/>
        <v>2</v>
      </c>
      <c r="R23" s="137">
        <f t="shared" si="13"/>
        <v>3</v>
      </c>
      <c r="T23" s="38" t="s">
        <v>28</v>
      </c>
      <c r="U23" s="33">
        <v>2</v>
      </c>
      <c r="V23" s="112">
        <v>2</v>
      </c>
      <c r="W23" s="12">
        <v>2</v>
      </c>
      <c r="X23" s="110">
        <v>2</v>
      </c>
      <c r="Y23" s="12">
        <v>4</v>
      </c>
      <c r="Z23" s="110">
        <v>4</v>
      </c>
      <c r="AA23" s="12">
        <v>4</v>
      </c>
      <c r="AB23" s="110">
        <v>4</v>
      </c>
      <c r="AC23" s="13">
        <v>3</v>
      </c>
      <c r="AD23" s="110">
        <v>3</v>
      </c>
      <c r="AE23" s="42" t="s">
        <v>107</v>
      </c>
      <c r="AF23" s="127" t="s">
        <v>107</v>
      </c>
      <c r="AG23" s="13">
        <v>3</v>
      </c>
      <c r="AH23" s="110">
        <v>3</v>
      </c>
      <c r="AI23" s="13">
        <v>3</v>
      </c>
      <c r="AJ23" s="110">
        <v>3</v>
      </c>
      <c r="AK23" s="13">
        <v>1</v>
      </c>
      <c r="AL23" s="107">
        <v>1</v>
      </c>
      <c r="AM23" s="13">
        <v>1</v>
      </c>
      <c r="AN23" s="110">
        <v>1</v>
      </c>
      <c r="AO23" s="13">
        <v>2</v>
      </c>
      <c r="AP23" s="107">
        <v>2</v>
      </c>
      <c r="AQ23" s="13">
        <v>3</v>
      </c>
      <c r="AR23" s="107">
        <v>3</v>
      </c>
      <c r="AS23" s="13">
        <v>2</v>
      </c>
      <c r="AT23" s="110">
        <v>2</v>
      </c>
      <c r="AU23" s="13">
        <v>1</v>
      </c>
      <c r="AV23" s="107">
        <v>1</v>
      </c>
      <c r="AW23" s="13">
        <v>2</v>
      </c>
      <c r="AX23" s="110">
        <v>2</v>
      </c>
      <c r="AY23" s="13">
        <v>3</v>
      </c>
      <c r="AZ23" s="116">
        <v>3</v>
      </c>
    </row>
    <row r="24" spans="2:52" ht="18" customHeight="1" x14ac:dyDescent="0.3">
      <c r="B24" s="38" t="s">
        <v>29</v>
      </c>
      <c r="C24" s="34">
        <f t="shared" si="0"/>
        <v>2</v>
      </c>
      <c r="D24" s="12">
        <f t="shared" si="15"/>
        <v>2</v>
      </c>
      <c r="E24" s="12">
        <v>4</v>
      </c>
      <c r="F24" s="12">
        <f t="shared" si="2"/>
        <v>4</v>
      </c>
      <c r="G24" s="13">
        <f t="shared" si="3"/>
        <v>1</v>
      </c>
      <c r="H24" s="42" t="str">
        <f>H23</f>
        <v>2 (50 Hz)</v>
      </c>
      <c r="I24" s="33" t="str">
        <f t="shared" si="4"/>
        <v>Stop</v>
      </c>
      <c r="J24" s="13">
        <v>2</v>
      </c>
      <c r="K24" s="13">
        <f t="shared" si="6"/>
        <v>1</v>
      </c>
      <c r="L24" s="13">
        <f t="shared" si="7"/>
        <v>1</v>
      </c>
      <c r="M24" s="13">
        <f t="shared" si="8"/>
        <v>2</v>
      </c>
      <c r="N24" s="13">
        <f t="shared" si="9"/>
        <v>2</v>
      </c>
      <c r="O24" s="13">
        <f t="shared" si="10"/>
        <v>2</v>
      </c>
      <c r="P24" s="13">
        <f t="shared" si="11"/>
        <v>1</v>
      </c>
      <c r="Q24" s="13">
        <f t="shared" si="12"/>
        <v>1</v>
      </c>
      <c r="R24" s="137">
        <f t="shared" si="13"/>
        <v>3</v>
      </c>
      <c r="T24" s="38" t="s">
        <v>29</v>
      </c>
      <c r="U24" s="34">
        <v>2</v>
      </c>
      <c r="V24" s="112">
        <v>2</v>
      </c>
      <c r="W24" s="12">
        <v>2</v>
      </c>
      <c r="X24" s="110">
        <v>2</v>
      </c>
      <c r="Y24" s="12">
        <v>4</v>
      </c>
      <c r="Z24" s="110">
        <v>3</v>
      </c>
      <c r="AA24" s="12">
        <v>3</v>
      </c>
      <c r="AB24" s="110">
        <v>4</v>
      </c>
      <c r="AC24" s="13">
        <v>1</v>
      </c>
      <c r="AD24" s="110">
        <v>1</v>
      </c>
      <c r="AE24" s="42" t="s">
        <v>107</v>
      </c>
      <c r="AF24" s="127" t="s">
        <v>107</v>
      </c>
      <c r="AG24" s="33" t="s">
        <v>18</v>
      </c>
      <c r="AH24" s="112" t="s">
        <v>18</v>
      </c>
      <c r="AI24" s="13">
        <v>3</v>
      </c>
      <c r="AJ24" s="110">
        <v>3</v>
      </c>
      <c r="AK24" s="13">
        <v>1</v>
      </c>
      <c r="AL24" s="107">
        <v>1</v>
      </c>
      <c r="AM24" s="13">
        <v>1</v>
      </c>
      <c r="AN24" s="110">
        <v>1</v>
      </c>
      <c r="AO24" s="13">
        <v>2</v>
      </c>
      <c r="AP24" s="107">
        <v>2</v>
      </c>
      <c r="AQ24" s="13">
        <v>2</v>
      </c>
      <c r="AR24" s="107">
        <v>2</v>
      </c>
      <c r="AS24" s="13">
        <v>2</v>
      </c>
      <c r="AT24" s="110">
        <v>2</v>
      </c>
      <c r="AU24" s="13">
        <v>1</v>
      </c>
      <c r="AV24" s="107">
        <v>1</v>
      </c>
      <c r="AW24" s="13">
        <v>2</v>
      </c>
      <c r="AX24" s="110">
        <v>1</v>
      </c>
      <c r="AY24" s="13">
        <v>3</v>
      </c>
      <c r="AZ24" s="116">
        <v>3</v>
      </c>
    </row>
    <row r="25" spans="2:52" ht="18" customHeight="1" x14ac:dyDescent="0.3">
      <c r="B25" s="38" t="s">
        <v>30</v>
      </c>
      <c r="C25" s="33">
        <f t="shared" si="0"/>
        <v>2</v>
      </c>
      <c r="D25" s="12">
        <f t="shared" si="15"/>
        <v>2</v>
      </c>
      <c r="E25" s="12">
        <v>2</v>
      </c>
      <c r="F25" s="12">
        <v>2</v>
      </c>
      <c r="G25" s="13">
        <f t="shared" si="3"/>
        <v>1</v>
      </c>
      <c r="H25" s="42" t="str">
        <f>H16</f>
        <v>2 (40 Hz)</v>
      </c>
      <c r="I25" s="33" t="str">
        <f t="shared" si="4"/>
        <v>Stop</v>
      </c>
      <c r="J25" s="13">
        <f t="shared" si="5"/>
        <v>2</v>
      </c>
      <c r="K25" s="42">
        <f t="shared" si="6"/>
        <v>1</v>
      </c>
      <c r="L25" s="13">
        <v>1</v>
      </c>
      <c r="M25" s="33" t="str">
        <f t="shared" si="8"/>
        <v>Stop</v>
      </c>
      <c r="N25" s="13">
        <f t="shared" si="9"/>
        <v>2</v>
      </c>
      <c r="O25" s="13">
        <f t="shared" si="10"/>
        <v>2</v>
      </c>
      <c r="P25" s="13">
        <v>1</v>
      </c>
      <c r="Q25" s="13" t="str">
        <f t="shared" si="12"/>
        <v>Stop</v>
      </c>
      <c r="R25" s="137">
        <f t="shared" si="13"/>
        <v>2</v>
      </c>
      <c r="T25" s="38" t="s">
        <v>30</v>
      </c>
      <c r="U25" s="33">
        <v>2</v>
      </c>
      <c r="V25" s="112">
        <v>2</v>
      </c>
      <c r="W25" s="12">
        <v>2</v>
      </c>
      <c r="X25" s="110">
        <v>2</v>
      </c>
      <c r="Y25" s="12">
        <v>3</v>
      </c>
      <c r="Z25" s="110">
        <v>3</v>
      </c>
      <c r="AA25" s="12">
        <v>2</v>
      </c>
      <c r="AB25" s="110">
        <v>3</v>
      </c>
      <c r="AC25" s="13">
        <v>1</v>
      </c>
      <c r="AD25" s="110">
        <v>1</v>
      </c>
      <c r="AE25" s="42" t="s">
        <v>107</v>
      </c>
      <c r="AF25" s="127" t="s">
        <v>107</v>
      </c>
      <c r="AG25" s="33" t="s">
        <v>18</v>
      </c>
      <c r="AH25" s="112" t="s">
        <v>18</v>
      </c>
      <c r="AI25" s="13">
        <v>3</v>
      </c>
      <c r="AJ25" s="110">
        <v>2</v>
      </c>
      <c r="AK25" s="42">
        <v>1</v>
      </c>
      <c r="AL25" s="107">
        <v>1</v>
      </c>
      <c r="AM25" s="13">
        <v>1</v>
      </c>
      <c r="AN25" s="110" t="s">
        <v>18</v>
      </c>
      <c r="AO25" s="33">
        <v>2</v>
      </c>
      <c r="AP25" s="112" t="s">
        <v>18</v>
      </c>
      <c r="AQ25" s="13">
        <v>2</v>
      </c>
      <c r="AR25" s="107">
        <v>2</v>
      </c>
      <c r="AS25" s="13">
        <v>2</v>
      </c>
      <c r="AT25" s="110">
        <v>2</v>
      </c>
      <c r="AU25" s="13">
        <v>1</v>
      </c>
      <c r="AV25" s="107" t="s">
        <v>18</v>
      </c>
      <c r="AW25" s="13">
        <v>1</v>
      </c>
      <c r="AX25" s="110" t="s">
        <v>18</v>
      </c>
      <c r="AY25" s="13">
        <v>2</v>
      </c>
      <c r="AZ25" s="116">
        <v>2</v>
      </c>
    </row>
    <row r="26" spans="2:52" ht="18" customHeight="1" x14ac:dyDescent="0.3">
      <c r="B26" s="38" t="s">
        <v>31</v>
      </c>
      <c r="C26" s="33">
        <f t="shared" si="0"/>
        <v>2</v>
      </c>
      <c r="D26" s="12">
        <f t="shared" si="15"/>
        <v>2</v>
      </c>
      <c r="E26" s="12" t="str">
        <f t="shared" si="1"/>
        <v>Stop</v>
      </c>
      <c r="F26" s="12">
        <f t="shared" si="2"/>
        <v>2</v>
      </c>
      <c r="G26" s="13">
        <f t="shared" si="3"/>
        <v>1</v>
      </c>
      <c r="H26" s="42" t="str">
        <f>H25</f>
        <v>2 (40 Hz)</v>
      </c>
      <c r="I26" s="33" t="str">
        <f t="shared" si="4"/>
        <v>Stop</v>
      </c>
      <c r="J26" s="33" t="str">
        <f t="shared" si="5"/>
        <v>Stop</v>
      </c>
      <c r="K26" s="33" t="str">
        <f t="shared" si="6"/>
        <v>Stop</v>
      </c>
      <c r="L26" s="13" t="str">
        <f t="shared" si="7"/>
        <v>Stop</v>
      </c>
      <c r="M26" s="33" t="str">
        <f t="shared" si="8"/>
        <v>Stop</v>
      </c>
      <c r="N26" s="13">
        <f t="shared" si="9"/>
        <v>1</v>
      </c>
      <c r="O26" s="42" t="str">
        <f t="shared" si="10"/>
        <v>Stop</v>
      </c>
      <c r="P26" s="33" t="str">
        <f t="shared" si="11"/>
        <v>Stop</v>
      </c>
      <c r="Q26" s="13" t="str">
        <f t="shared" si="12"/>
        <v>Stop</v>
      </c>
      <c r="R26" s="138" t="str">
        <f t="shared" si="13"/>
        <v>Stop</v>
      </c>
      <c r="T26" s="38" t="s">
        <v>31</v>
      </c>
      <c r="U26" s="33">
        <v>2</v>
      </c>
      <c r="V26" s="112">
        <v>2</v>
      </c>
      <c r="W26" s="12">
        <v>2</v>
      </c>
      <c r="X26" s="110">
        <v>2</v>
      </c>
      <c r="Y26" s="12">
        <v>3</v>
      </c>
      <c r="Z26" s="107" t="s">
        <v>18</v>
      </c>
      <c r="AA26" s="12">
        <v>2</v>
      </c>
      <c r="AB26" s="110">
        <v>2</v>
      </c>
      <c r="AC26" s="13">
        <v>1</v>
      </c>
      <c r="AD26" s="110">
        <v>1</v>
      </c>
      <c r="AE26" s="42" t="s">
        <v>96</v>
      </c>
      <c r="AF26" s="127" t="s">
        <v>96</v>
      </c>
      <c r="AG26" s="33" t="s">
        <v>18</v>
      </c>
      <c r="AH26" s="112" t="s">
        <v>18</v>
      </c>
      <c r="AI26" s="33" t="s">
        <v>18</v>
      </c>
      <c r="AJ26" s="112" t="s">
        <v>18</v>
      </c>
      <c r="AK26" s="33" t="s">
        <v>18</v>
      </c>
      <c r="AL26" s="107" t="s">
        <v>18</v>
      </c>
      <c r="AM26" s="13">
        <v>1</v>
      </c>
      <c r="AN26" s="110" t="s">
        <v>18</v>
      </c>
      <c r="AO26" s="33" t="s">
        <v>18</v>
      </c>
      <c r="AP26" s="112" t="s">
        <v>18</v>
      </c>
      <c r="AQ26" s="13">
        <v>2</v>
      </c>
      <c r="AR26" s="107">
        <v>1</v>
      </c>
      <c r="AS26" s="42">
        <v>2</v>
      </c>
      <c r="AT26" s="107" t="s">
        <v>18</v>
      </c>
      <c r="AU26" s="33" t="s">
        <v>18</v>
      </c>
      <c r="AV26" s="112" t="s">
        <v>18</v>
      </c>
      <c r="AW26" s="13">
        <v>1</v>
      </c>
      <c r="AX26" s="110" t="s">
        <v>18</v>
      </c>
      <c r="AY26" s="42">
        <v>2</v>
      </c>
      <c r="AZ26" s="116" t="s">
        <v>18</v>
      </c>
    </row>
    <row r="27" spans="2:52" ht="18" customHeight="1" x14ac:dyDescent="0.3">
      <c r="B27" s="38" t="s">
        <v>32</v>
      </c>
      <c r="C27" s="33">
        <f t="shared" si="0"/>
        <v>2</v>
      </c>
      <c r="D27" s="12">
        <f t="shared" si="15"/>
        <v>2</v>
      </c>
      <c r="E27" s="45" t="str">
        <f t="shared" si="1"/>
        <v>Stop</v>
      </c>
      <c r="F27" s="12">
        <f t="shared" si="2"/>
        <v>2</v>
      </c>
      <c r="G27" s="33">
        <f t="shared" si="3"/>
        <v>1</v>
      </c>
      <c r="H27" s="42" t="str">
        <f>H26</f>
        <v>2 (40 Hz)</v>
      </c>
      <c r="I27" s="33" t="str">
        <f t="shared" si="4"/>
        <v>Stop</v>
      </c>
      <c r="J27" s="33" t="str">
        <f t="shared" si="5"/>
        <v>Stop</v>
      </c>
      <c r="K27" s="33" t="str">
        <f t="shared" si="6"/>
        <v>Stop</v>
      </c>
      <c r="L27" s="33" t="str">
        <f t="shared" si="7"/>
        <v>Stop</v>
      </c>
      <c r="M27" s="33" t="str">
        <f t="shared" si="8"/>
        <v>Stop</v>
      </c>
      <c r="N27" s="13">
        <f t="shared" si="9"/>
        <v>1</v>
      </c>
      <c r="O27" s="42" t="str">
        <f t="shared" si="10"/>
        <v>Stop</v>
      </c>
      <c r="P27" s="33" t="str">
        <f t="shared" si="11"/>
        <v>Stop</v>
      </c>
      <c r="Q27" s="42" t="str">
        <f t="shared" si="12"/>
        <v>Stop</v>
      </c>
      <c r="R27" s="139" t="str">
        <f t="shared" si="13"/>
        <v>Stop</v>
      </c>
      <c r="T27" s="38" t="s">
        <v>32</v>
      </c>
      <c r="U27" s="33">
        <v>2</v>
      </c>
      <c r="V27" s="112">
        <v>2</v>
      </c>
      <c r="W27" s="12">
        <v>2</v>
      </c>
      <c r="X27" s="110">
        <v>2</v>
      </c>
      <c r="Y27" s="45" t="s">
        <v>18</v>
      </c>
      <c r="Z27" s="107" t="s">
        <v>18</v>
      </c>
      <c r="AA27" s="12">
        <v>2</v>
      </c>
      <c r="AB27" s="110">
        <v>2</v>
      </c>
      <c r="AC27" s="33">
        <v>1</v>
      </c>
      <c r="AD27" s="107">
        <v>1</v>
      </c>
      <c r="AE27" s="42" t="s">
        <v>96</v>
      </c>
      <c r="AF27" s="127" t="s">
        <v>18</v>
      </c>
      <c r="AG27" s="33" t="s">
        <v>18</v>
      </c>
      <c r="AH27" s="112" t="s">
        <v>18</v>
      </c>
      <c r="AI27" s="33" t="s">
        <v>18</v>
      </c>
      <c r="AJ27" s="112" t="s">
        <v>18</v>
      </c>
      <c r="AK27" s="33" t="s">
        <v>18</v>
      </c>
      <c r="AL27" s="112" t="s">
        <v>18</v>
      </c>
      <c r="AM27" s="33" t="s">
        <v>18</v>
      </c>
      <c r="AN27" s="112" t="s">
        <v>18</v>
      </c>
      <c r="AO27" s="33" t="s">
        <v>18</v>
      </c>
      <c r="AP27" s="112" t="s">
        <v>18</v>
      </c>
      <c r="AQ27" s="13">
        <v>1</v>
      </c>
      <c r="AR27" s="107">
        <v>1</v>
      </c>
      <c r="AS27" s="42">
        <v>2</v>
      </c>
      <c r="AT27" s="107" t="s">
        <v>18</v>
      </c>
      <c r="AU27" s="33" t="s">
        <v>18</v>
      </c>
      <c r="AV27" s="112" t="s">
        <v>18</v>
      </c>
      <c r="AW27" s="42" t="s">
        <v>18</v>
      </c>
      <c r="AX27" s="107" t="s">
        <v>18</v>
      </c>
      <c r="AY27" s="41" t="s">
        <v>18</v>
      </c>
      <c r="AZ27" s="117" t="s">
        <v>18</v>
      </c>
    </row>
    <row r="28" spans="2:52" ht="18" customHeight="1" x14ac:dyDescent="0.3">
      <c r="B28" s="38" t="s">
        <v>33</v>
      </c>
      <c r="C28" s="33" t="str">
        <f t="shared" si="0"/>
        <v>Stop</v>
      </c>
      <c r="D28" s="45" t="str">
        <f t="shared" si="15"/>
        <v>Stop</v>
      </c>
      <c r="E28" s="33" t="str">
        <f t="shared" si="1"/>
        <v>Stop</v>
      </c>
      <c r="F28" s="12">
        <f t="shared" si="2"/>
        <v>2</v>
      </c>
      <c r="G28" s="33" t="str">
        <f t="shared" si="3"/>
        <v>Stop</v>
      </c>
      <c r="H28" s="33" t="str">
        <f>AF28</f>
        <v>Stop</v>
      </c>
      <c r="I28" s="33" t="str">
        <f t="shared" si="4"/>
        <v>Stop</v>
      </c>
      <c r="J28" s="33" t="str">
        <f t="shared" si="5"/>
        <v>Stop</v>
      </c>
      <c r="K28" s="33" t="str">
        <f t="shared" si="6"/>
        <v>Stop</v>
      </c>
      <c r="L28" s="33" t="str">
        <f t="shared" si="7"/>
        <v>Stop</v>
      </c>
      <c r="M28" s="33" t="str">
        <f t="shared" si="8"/>
        <v>Stop</v>
      </c>
      <c r="N28" s="13">
        <f t="shared" si="9"/>
        <v>1</v>
      </c>
      <c r="O28" s="33" t="str">
        <f t="shared" si="10"/>
        <v>Stop</v>
      </c>
      <c r="P28" s="33" t="str">
        <f t="shared" si="11"/>
        <v>Stop</v>
      </c>
      <c r="Q28" s="42" t="str">
        <f t="shared" si="12"/>
        <v>Stop</v>
      </c>
      <c r="R28" s="139" t="str">
        <f t="shared" si="13"/>
        <v>Stop</v>
      </c>
      <c r="T28" s="38" t="s">
        <v>33</v>
      </c>
      <c r="U28" s="33" t="s">
        <v>18</v>
      </c>
      <c r="V28" s="112" t="s">
        <v>18</v>
      </c>
      <c r="W28" s="45" t="s">
        <v>18</v>
      </c>
      <c r="X28" s="107" t="s">
        <v>18</v>
      </c>
      <c r="Y28" s="33" t="s">
        <v>18</v>
      </c>
      <c r="Z28" s="107" t="s">
        <v>18</v>
      </c>
      <c r="AA28" s="12">
        <v>2</v>
      </c>
      <c r="AB28" s="110">
        <v>2</v>
      </c>
      <c r="AC28" s="33" t="s">
        <v>18</v>
      </c>
      <c r="AD28" s="107" t="s">
        <v>18</v>
      </c>
      <c r="AE28" s="33" t="s">
        <v>18</v>
      </c>
      <c r="AF28" s="112" t="s">
        <v>18</v>
      </c>
      <c r="AG28" s="33" t="s">
        <v>18</v>
      </c>
      <c r="AH28" s="112" t="s">
        <v>18</v>
      </c>
      <c r="AI28" s="33" t="s">
        <v>18</v>
      </c>
      <c r="AJ28" s="112" t="s">
        <v>18</v>
      </c>
      <c r="AK28" s="33" t="s">
        <v>18</v>
      </c>
      <c r="AL28" s="112" t="s">
        <v>18</v>
      </c>
      <c r="AM28" s="33" t="s">
        <v>18</v>
      </c>
      <c r="AN28" s="112" t="s">
        <v>18</v>
      </c>
      <c r="AO28" s="33" t="s">
        <v>18</v>
      </c>
      <c r="AP28" s="112" t="s">
        <v>18</v>
      </c>
      <c r="AQ28" s="13">
        <v>1</v>
      </c>
      <c r="AR28" s="107">
        <v>1</v>
      </c>
      <c r="AS28" s="33" t="s">
        <v>18</v>
      </c>
      <c r="AT28" s="107" t="s">
        <v>18</v>
      </c>
      <c r="AU28" s="33" t="s">
        <v>18</v>
      </c>
      <c r="AV28" s="112" t="s">
        <v>18</v>
      </c>
      <c r="AW28" s="42" t="s">
        <v>18</v>
      </c>
      <c r="AX28" s="107" t="s">
        <v>18</v>
      </c>
      <c r="AY28" s="41" t="s">
        <v>18</v>
      </c>
      <c r="AZ28" s="117" t="s">
        <v>18</v>
      </c>
    </row>
    <row r="29" spans="2:52" ht="18" customHeight="1" x14ac:dyDescent="0.3">
      <c r="B29" s="38" t="s">
        <v>35</v>
      </c>
      <c r="C29" s="33" t="str">
        <f t="shared" si="0"/>
        <v>Stop</v>
      </c>
      <c r="D29" s="45" t="str">
        <f t="shared" si="15"/>
        <v>Stop</v>
      </c>
      <c r="E29" s="33" t="str">
        <f t="shared" si="1"/>
        <v>Stop</v>
      </c>
      <c r="F29" s="12">
        <f t="shared" si="2"/>
        <v>2</v>
      </c>
      <c r="G29" s="33" t="str">
        <f t="shared" si="3"/>
        <v>Stop</v>
      </c>
      <c r="H29" s="33" t="str">
        <f>AF29</f>
        <v>Stop</v>
      </c>
      <c r="I29" s="33" t="str">
        <f t="shared" si="4"/>
        <v>Stop</v>
      </c>
      <c r="J29" s="33" t="str">
        <f t="shared" si="5"/>
        <v>Stop</v>
      </c>
      <c r="K29" s="33" t="str">
        <f t="shared" si="6"/>
        <v>Stop</v>
      </c>
      <c r="L29" s="33" t="str">
        <f t="shared" si="7"/>
        <v>Stop</v>
      </c>
      <c r="M29" s="33" t="str">
        <f t="shared" si="8"/>
        <v>Stop</v>
      </c>
      <c r="N29" s="13">
        <f t="shared" si="9"/>
        <v>1</v>
      </c>
      <c r="O29" s="33" t="str">
        <f t="shared" si="10"/>
        <v>Stop</v>
      </c>
      <c r="P29" s="33" t="str">
        <f t="shared" si="11"/>
        <v>Stop</v>
      </c>
      <c r="Q29" s="42" t="str">
        <f t="shared" si="12"/>
        <v>Stop</v>
      </c>
      <c r="R29" s="139" t="str">
        <f t="shared" si="13"/>
        <v>Stop</v>
      </c>
      <c r="T29" s="38" t="s">
        <v>35</v>
      </c>
      <c r="U29" s="33" t="s">
        <v>18</v>
      </c>
      <c r="V29" s="112" t="s">
        <v>18</v>
      </c>
      <c r="W29" s="45" t="s">
        <v>18</v>
      </c>
      <c r="X29" s="107" t="s">
        <v>18</v>
      </c>
      <c r="Y29" s="33" t="s">
        <v>18</v>
      </c>
      <c r="Z29" s="107" t="s">
        <v>18</v>
      </c>
      <c r="AA29" s="12">
        <v>2</v>
      </c>
      <c r="AB29" s="107">
        <v>2</v>
      </c>
      <c r="AC29" s="33" t="s">
        <v>18</v>
      </c>
      <c r="AD29" s="107" t="s">
        <v>18</v>
      </c>
      <c r="AE29" s="33" t="s">
        <v>18</v>
      </c>
      <c r="AF29" s="112" t="s">
        <v>18</v>
      </c>
      <c r="AG29" s="33" t="s">
        <v>18</v>
      </c>
      <c r="AH29" s="112" t="s">
        <v>18</v>
      </c>
      <c r="AI29" s="33" t="s">
        <v>18</v>
      </c>
      <c r="AJ29" s="112" t="s">
        <v>18</v>
      </c>
      <c r="AK29" s="33" t="s">
        <v>18</v>
      </c>
      <c r="AL29" s="112" t="s">
        <v>18</v>
      </c>
      <c r="AM29" s="33" t="s">
        <v>18</v>
      </c>
      <c r="AN29" s="112" t="s">
        <v>18</v>
      </c>
      <c r="AO29" s="33" t="s">
        <v>18</v>
      </c>
      <c r="AP29" s="112" t="s">
        <v>18</v>
      </c>
      <c r="AQ29" s="13">
        <v>1</v>
      </c>
      <c r="AR29" s="107">
        <v>1</v>
      </c>
      <c r="AS29" s="33" t="s">
        <v>18</v>
      </c>
      <c r="AT29" s="107" t="s">
        <v>18</v>
      </c>
      <c r="AU29" s="33" t="s">
        <v>18</v>
      </c>
      <c r="AV29" s="112" t="s">
        <v>18</v>
      </c>
      <c r="AW29" s="42" t="s">
        <v>18</v>
      </c>
      <c r="AX29" s="107" t="s">
        <v>18</v>
      </c>
      <c r="AY29" s="41" t="s">
        <v>18</v>
      </c>
      <c r="AZ29" s="117" t="s">
        <v>18</v>
      </c>
    </row>
    <row r="30" spans="2:52" ht="18" customHeight="1" x14ac:dyDescent="0.3">
      <c r="B30" s="38" t="s">
        <v>36</v>
      </c>
      <c r="C30" s="33" t="str">
        <f t="shared" si="0"/>
        <v>Stop</v>
      </c>
      <c r="D30" s="45" t="str">
        <f t="shared" si="15"/>
        <v>Stop</v>
      </c>
      <c r="E30" s="33" t="str">
        <f t="shared" si="1"/>
        <v>Stop</v>
      </c>
      <c r="F30" s="12">
        <f t="shared" si="2"/>
        <v>2</v>
      </c>
      <c r="G30" s="33" t="str">
        <f t="shared" si="3"/>
        <v>Stop</v>
      </c>
      <c r="H30" s="33" t="str">
        <f>AF30</f>
        <v>Stop</v>
      </c>
      <c r="I30" s="33" t="str">
        <f t="shared" si="4"/>
        <v>Stop</v>
      </c>
      <c r="J30" s="33" t="str">
        <f t="shared" si="5"/>
        <v>Stop</v>
      </c>
      <c r="K30" s="33" t="str">
        <f t="shared" si="6"/>
        <v>Stop</v>
      </c>
      <c r="L30" s="33" t="str">
        <f t="shared" si="7"/>
        <v>Stop</v>
      </c>
      <c r="M30" s="33" t="str">
        <f t="shared" si="8"/>
        <v>Stop</v>
      </c>
      <c r="N30" s="13">
        <f t="shared" si="9"/>
        <v>1</v>
      </c>
      <c r="O30" s="33" t="str">
        <f t="shared" si="10"/>
        <v>Stop</v>
      </c>
      <c r="P30" s="33" t="str">
        <f t="shared" si="11"/>
        <v>Stop</v>
      </c>
      <c r="Q30" s="42" t="str">
        <f t="shared" si="12"/>
        <v>Stop</v>
      </c>
      <c r="R30" s="139" t="str">
        <f t="shared" si="13"/>
        <v>Stop</v>
      </c>
      <c r="T30" s="38" t="s">
        <v>36</v>
      </c>
      <c r="U30" s="33" t="s">
        <v>18</v>
      </c>
      <c r="V30" s="112" t="s">
        <v>18</v>
      </c>
      <c r="W30" s="45" t="s">
        <v>18</v>
      </c>
      <c r="X30" s="107" t="s">
        <v>18</v>
      </c>
      <c r="Y30" s="33" t="s">
        <v>18</v>
      </c>
      <c r="Z30" s="107" t="s">
        <v>18</v>
      </c>
      <c r="AA30" s="12">
        <v>2</v>
      </c>
      <c r="AB30" s="107">
        <v>2</v>
      </c>
      <c r="AC30" s="41" t="s">
        <v>18</v>
      </c>
      <c r="AD30" s="107" t="s">
        <v>18</v>
      </c>
      <c r="AE30" s="33" t="s">
        <v>18</v>
      </c>
      <c r="AF30" s="112" t="s">
        <v>18</v>
      </c>
      <c r="AG30" s="33" t="s">
        <v>18</v>
      </c>
      <c r="AH30" s="112" t="s">
        <v>18</v>
      </c>
      <c r="AI30" s="33" t="s">
        <v>18</v>
      </c>
      <c r="AJ30" s="112" t="s">
        <v>18</v>
      </c>
      <c r="AK30" s="33" t="s">
        <v>18</v>
      </c>
      <c r="AL30" s="112" t="s">
        <v>18</v>
      </c>
      <c r="AM30" s="33" t="s">
        <v>18</v>
      </c>
      <c r="AN30" s="112" t="s">
        <v>18</v>
      </c>
      <c r="AO30" s="33" t="s">
        <v>18</v>
      </c>
      <c r="AP30" s="112" t="s">
        <v>18</v>
      </c>
      <c r="AQ30" s="13">
        <v>1</v>
      </c>
      <c r="AR30" s="107">
        <v>1</v>
      </c>
      <c r="AS30" s="33" t="s">
        <v>18</v>
      </c>
      <c r="AT30" s="107" t="s">
        <v>18</v>
      </c>
      <c r="AU30" s="33" t="s">
        <v>18</v>
      </c>
      <c r="AV30" s="112" t="s">
        <v>18</v>
      </c>
      <c r="AW30" s="42" t="s">
        <v>18</v>
      </c>
      <c r="AX30" s="107" t="s">
        <v>18</v>
      </c>
      <c r="AY30" s="41" t="s">
        <v>18</v>
      </c>
      <c r="AZ30" s="117" t="s">
        <v>18</v>
      </c>
    </row>
    <row r="31" spans="2:52" ht="18" customHeight="1" x14ac:dyDescent="0.3">
      <c r="B31" s="38" t="s">
        <v>37</v>
      </c>
      <c r="C31" s="33" t="str">
        <f t="shared" si="0"/>
        <v>Stop</v>
      </c>
      <c r="D31" s="45" t="str">
        <f t="shared" si="15"/>
        <v>Stop</v>
      </c>
      <c r="E31" s="33">
        <f t="shared" si="1"/>
        <v>2</v>
      </c>
      <c r="F31" s="12">
        <f t="shared" si="2"/>
        <v>3</v>
      </c>
      <c r="G31" s="13">
        <f t="shared" si="3"/>
        <v>2</v>
      </c>
      <c r="H31" s="41" t="s">
        <v>119</v>
      </c>
      <c r="I31" s="33" t="str">
        <f t="shared" si="4"/>
        <v>Stop</v>
      </c>
      <c r="J31" s="33" t="str">
        <f t="shared" si="5"/>
        <v>Stop</v>
      </c>
      <c r="K31" s="42" t="s">
        <v>18</v>
      </c>
      <c r="L31" s="41">
        <f t="shared" si="7"/>
        <v>1</v>
      </c>
      <c r="M31" s="41">
        <f t="shared" si="8"/>
        <v>2</v>
      </c>
      <c r="N31" s="13">
        <f t="shared" si="9"/>
        <v>2</v>
      </c>
      <c r="O31" s="41">
        <f t="shared" si="10"/>
        <v>2</v>
      </c>
      <c r="P31" s="41">
        <v>1</v>
      </c>
      <c r="Q31" s="42">
        <f t="shared" si="12"/>
        <v>1</v>
      </c>
      <c r="R31" s="139">
        <f t="shared" si="13"/>
        <v>1</v>
      </c>
      <c r="T31" s="38" t="s">
        <v>37</v>
      </c>
      <c r="U31" s="33" t="s">
        <v>18</v>
      </c>
      <c r="V31" s="112" t="s">
        <v>18</v>
      </c>
      <c r="W31" s="45" t="s">
        <v>18</v>
      </c>
      <c r="X31" s="107" t="s">
        <v>18</v>
      </c>
      <c r="Y31" s="33" t="s">
        <v>18</v>
      </c>
      <c r="Z31" s="107">
        <v>2</v>
      </c>
      <c r="AA31" s="12">
        <v>2</v>
      </c>
      <c r="AB31" s="107">
        <v>3</v>
      </c>
      <c r="AC31" s="13">
        <v>2</v>
      </c>
      <c r="AD31" s="110">
        <v>2</v>
      </c>
      <c r="AE31" s="33" t="s">
        <v>18</v>
      </c>
      <c r="AF31" s="107" t="s">
        <v>96</v>
      </c>
      <c r="AG31" s="33" t="s">
        <v>18</v>
      </c>
      <c r="AH31" s="112" t="s">
        <v>18</v>
      </c>
      <c r="AI31" s="33" t="s">
        <v>18</v>
      </c>
      <c r="AJ31" s="112" t="s">
        <v>18</v>
      </c>
      <c r="AK31" s="13">
        <v>1</v>
      </c>
      <c r="AL31" s="110">
        <v>1</v>
      </c>
      <c r="AM31" s="41" t="s">
        <v>18</v>
      </c>
      <c r="AN31" s="112">
        <v>1</v>
      </c>
      <c r="AO31" s="41" t="s">
        <v>18</v>
      </c>
      <c r="AP31" s="112">
        <v>2</v>
      </c>
      <c r="AQ31" s="13">
        <v>1</v>
      </c>
      <c r="AR31" s="107">
        <v>2</v>
      </c>
      <c r="AS31" s="41" t="s">
        <v>18</v>
      </c>
      <c r="AT31" s="107">
        <v>2</v>
      </c>
      <c r="AU31" s="41" t="s">
        <v>18</v>
      </c>
      <c r="AV31" s="112" t="s">
        <v>18</v>
      </c>
      <c r="AW31" s="42" t="s">
        <v>18</v>
      </c>
      <c r="AX31" s="107">
        <v>1</v>
      </c>
      <c r="AY31" s="41" t="s">
        <v>18</v>
      </c>
      <c r="AZ31" s="117">
        <v>1</v>
      </c>
    </row>
    <row r="32" spans="2:52" ht="18" customHeight="1" thickBot="1" x14ac:dyDescent="0.35">
      <c r="B32" s="36" t="s">
        <v>38</v>
      </c>
      <c r="C32" s="27">
        <f t="shared" si="0"/>
        <v>2</v>
      </c>
      <c r="D32" s="46" t="str">
        <f t="shared" si="15"/>
        <v>Stop</v>
      </c>
      <c r="E32" s="27">
        <f t="shared" si="1"/>
        <v>2</v>
      </c>
      <c r="F32" s="27">
        <f t="shared" si="2"/>
        <v>3</v>
      </c>
      <c r="G32" s="28">
        <f t="shared" si="3"/>
        <v>2</v>
      </c>
      <c r="H32" s="123" t="str">
        <f>H31</f>
        <v>2 (45 Hz )</v>
      </c>
      <c r="I32" s="123" t="str">
        <f t="shared" si="4"/>
        <v>Stop</v>
      </c>
      <c r="J32" s="123">
        <f t="shared" si="5"/>
        <v>2</v>
      </c>
      <c r="K32" s="28">
        <f t="shared" si="6"/>
        <v>1</v>
      </c>
      <c r="L32" s="28">
        <f t="shared" si="7"/>
        <v>1</v>
      </c>
      <c r="M32" s="28">
        <f t="shared" si="8"/>
        <v>2</v>
      </c>
      <c r="N32" s="28">
        <f t="shared" si="9"/>
        <v>2</v>
      </c>
      <c r="O32" s="28">
        <f t="shared" si="10"/>
        <v>2</v>
      </c>
      <c r="P32" s="123">
        <f t="shared" si="11"/>
        <v>1</v>
      </c>
      <c r="Q32" s="125">
        <f t="shared" si="12"/>
        <v>2</v>
      </c>
      <c r="R32" s="140">
        <f t="shared" si="13"/>
        <v>2</v>
      </c>
      <c r="T32" s="36" t="s">
        <v>38</v>
      </c>
      <c r="U32" s="27">
        <v>2</v>
      </c>
      <c r="V32" s="111">
        <v>2</v>
      </c>
      <c r="W32" s="46" t="s">
        <v>18</v>
      </c>
      <c r="X32" s="119" t="s">
        <v>18</v>
      </c>
      <c r="Y32" s="27">
        <v>2</v>
      </c>
      <c r="Z32" s="111">
        <v>2</v>
      </c>
      <c r="AA32" s="27">
        <v>3</v>
      </c>
      <c r="AB32" s="111">
        <v>3</v>
      </c>
      <c r="AC32" s="28">
        <v>2</v>
      </c>
      <c r="AD32" s="111">
        <v>2</v>
      </c>
      <c r="AE32" s="123" t="s">
        <v>96</v>
      </c>
      <c r="AF32" s="130" t="s">
        <v>96</v>
      </c>
      <c r="AG32" s="123" t="s">
        <v>18</v>
      </c>
      <c r="AH32" s="120" t="s">
        <v>18</v>
      </c>
      <c r="AI32" s="123" t="s">
        <v>18</v>
      </c>
      <c r="AJ32" s="120">
        <v>2</v>
      </c>
      <c r="AK32" s="28">
        <v>1</v>
      </c>
      <c r="AL32" s="111">
        <v>1</v>
      </c>
      <c r="AM32" s="28">
        <v>1</v>
      </c>
      <c r="AN32" s="111">
        <v>1</v>
      </c>
      <c r="AO32" s="28">
        <v>2</v>
      </c>
      <c r="AP32" s="111">
        <v>2</v>
      </c>
      <c r="AQ32" s="28">
        <v>1</v>
      </c>
      <c r="AR32" s="119">
        <v>2</v>
      </c>
      <c r="AS32" s="28">
        <v>2</v>
      </c>
      <c r="AT32" s="111">
        <v>2</v>
      </c>
      <c r="AU32" s="123" t="s">
        <v>18</v>
      </c>
      <c r="AV32" s="120">
        <v>1</v>
      </c>
      <c r="AW32" s="125" t="s">
        <v>18</v>
      </c>
      <c r="AX32" s="119">
        <v>2</v>
      </c>
      <c r="AY32" s="46" t="s">
        <v>18</v>
      </c>
      <c r="AZ32" s="118">
        <v>2</v>
      </c>
    </row>
    <row r="33" spans="2:52" ht="15" thickTop="1" x14ac:dyDescent="0.3">
      <c r="B33" s="11"/>
      <c r="C33" s="131">
        <f>SUM(C9:C32)</f>
        <v>36</v>
      </c>
      <c r="D33" s="131">
        <f t="shared" ref="D33:R33" si="16">SUM(D9:D32)</f>
        <v>33</v>
      </c>
      <c r="E33" s="131">
        <f t="shared" si="16"/>
        <v>53</v>
      </c>
      <c r="F33" s="131">
        <f t="shared" si="16"/>
        <v>74</v>
      </c>
      <c r="G33" s="131">
        <f t="shared" si="16"/>
        <v>39</v>
      </c>
      <c r="H33" s="131">
        <f>40</f>
        <v>40</v>
      </c>
      <c r="I33" s="131">
        <f t="shared" si="16"/>
        <v>30</v>
      </c>
      <c r="J33" s="131">
        <f t="shared" si="16"/>
        <v>41</v>
      </c>
      <c r="K33" s="131">
        <f t="shared" si="16"/>
        <v>16</v>
      </c>
      <c r="L33" s="131">
        <f t="shared" si="16"/>
        <v>23</v>
      </c>
      <c r="M33" s="131">
        <f t="shared" si="16"/>
        <v>40</v>
      </c>
      <c r="N33" s="131">
        <f t="shared" si="16"/>
        <v>47</v>
      </c>
      <c r="O33" s="131">
        <f t="shared" si="16"/>
        <v>34</v>
      </c>
      <c r="P33" s="131">
        <f t="shared" si="16"/>
        <v>19</v>
      </c>
      <c r="Q33" s="131">
        <f t="shared" si="16"/>
        <v>28</v>
      </c>
      <c r="R33" s="131">
        <f t="shared" si="16"/>
        <v>46</v>
      </c>
      <c r="U33" s="71">
        <f t="shared" ref="U33:AZ33" si="17">SUM(U9:U32)</f>
        <v>36</v>
      </c>
      <c r="V33" s="121">
        <f t="shared" si="17"/>
        <v>36</v>
      </c>
      <c r="W33" s="71">
        <f t="shared" si="17"/>
        <v>32</v>
      </c>
      <c r="X33" s="121">
        <f t="shared" si="17"/>
        <v>30</v>
      </c>
      <c r="Y33" s="71">
        <f t="shared" si="17"/>
        <v>54</v>
      </c>
      <c r="Z33" s="121">
        <f t="shared" si="17"/>
        <v>54</v>
      </c>
      <c r="AA33" s="71">
        <f t="shared" si="17"/>
        <v>73</v>
      </c>
      <c r="AB33" s="121">
        <f t="shared" si="17"/>
        <v>73</v>
      </c>
      <c r="AC33" s="71">
        <f t="shared" si="17"/>
        <v>35</v>
      </c>
      <c r="AD33" s="121">
        <f t="shared" si="17"/>
        <v>35</v>
      </c>
      <c r="AE33" s="71">
        <f t="shared" si="17"/>
        <v>0</v>
      </c>
      <c r="AF33" s="121">
        <f t="shared" si="17"/>
        <v>0</v>
      </c>
      <c r="AG33" s="71">
        <f t="shared" si="17"/>
        <v>29</v>
      </c>
      <c r="AH33" s="121">
        <f t="shared" si="17"/>
        <v>29</v>
      </c>
      <c r="AI33" s="71">
        <f t="shared" si="17"/>
        <v>42</v>
      </c>
      <c r="AJ33" s="121">
        <f t="shared" si="17"/>
        <v>42</v>
      </c>
      <c r="AK33" s="71">
        <f t="shared" si="17"/>
        <v>16</v>
      </c>
      <c r="AL33" s="121">
        <f t="shared" si="17"/>
        <v>16</v>
      </c>
      <c r="AM33" s="71">
        <f t="shared" si="17"/>
        <v>22</v>
      </c>
      <c r="AN33" s="121">
        <f t="shared" si="17"/>
        <v>22</v>
      </c>
      <c r="AO33" s="71">
        <f t="shared" si="17"/>
        <v>40</v>
      </c>
      <c r="AP33" s="121">
        <f t="shared" si="17"/>
        <v>40</v>
      </c>
      <c r="AQ33" s="71">
        <f t="shared" si="17"/>
        <v>47</v>
      </c>
      <c r="AR33" s="121">
        <f t="shared" si="17"/>
        <v>47</v>
      </c>
      <c r="AS33" s="71">
        <f t="shared" si="17"/>
        <v>30</v>
      </c>
      <c r="AT33" s="121">
        <f t="shared" si="17"/>
        <v>30</v>
      </c>
      <c r="AU33" s="71">
        <f t="shared" si="17"/>
        <v>17</v>
      </c>
      <c r="AV33" s="121">
        <f t="shared" si="17"/>
        <v>17</v>
      </c>
      <c r="AW33" s="71">
        <f t="shared" si="17"/>
        <v>29</v>
      </c>
      <c r="AX33" s="121">
        <f t="shared" si="17"/>
        <v>29</v>
      </c>
      <c r="AY33" s="71">
        <f t="shared" si="17"/>
        <v>46</v>
      </c>
      <c r="AZ33" s="121">
        <f t="shared" si="17"/>
        <v>46</v>
      </c>
    </row>
    <row r="34" spans="2:52" ht="18" x14ac:dyDescent="0.35">
      <c r="B34" s="11"/>
      <c r="C34" s="97"/>
      <c r="D34" s="97"/>
      <c r="E34" s="97"/>
      <c r="F34" s="97"/>
      <c r="G34" s="97"/>
      <c r="H34" s="106"/>
      <c r="I34" s="106"/>
      <c r="J34" s="106"/>
      <c r="K34" s="106"/>
      <c r="L34" s="98"/>
      <c r="M34" s="69"/>
      <c r="N34" s="69"/>
      <c r="O34" s="11"/>
      <c r="P34" s="11"/>
      <c r="Q34" s="11"/>
      <c r="R34" s="11"/>
    </row>
    <row r="35" spans="2:52" ht="18" x14ac:dyDescent="0.35">
      <c r="B35" s="11"/>
      <c r="C35" s="4"/>
      <c r="D35" s="4"/>
      <c r="E35" s="4"/>
      <c r="F35" s="4"/>
      <c r="G35" s="11"/>
      <c r="H35" s="67"/>
      <c r="I35" s="98"/>
      <c r="J35" s="98"/>
      <c r="K35" s="98"/>
      <c r="L35" s="194" t="s">
        <v>117</v>
      </c>
      <c r="M35" s="194"/>
      <c r="N35" s="194"/>
      <c r="O35" s="194"/>
      <c r="P35" s="194"/>
      <c r="Q35" s="194"/>
      <c r="R35" s="194"/>
    </row>
    <row r="36" spans="2:52" ht="18" x14ac:dyDescent="0.35">
      <c r="I36" s="100" t="s">
        <v>61</v>
      </c>
      <c r="J36" s="101"/>
      <c r="K36" s="101"/>
      <c r="L36" s="194" t="s">
        <v>63</v>
      </c>
      <c r="M36" s="194"/>
      <c r="N36" s="194"/>
      <c r="O36" s="194"/>
      <c r="P36" s="194"/>
      <c r="Q36" s="194"/>
      <c r="R36" s="194"/>
    </row>
    <row r="37" spans="2:52" ht="18" x14ac:dyDescent="0.35">
      <c r="I37" s="100"/>
      <c r="J37" s="101"/>
      <c r="K37" s="101"/>
      <c r="L37" s="101"/>
      <c r="M37" s="101"/>
      <c r="N37" s="101"/>
      <c r="O37" s="101"/>
      <c r="P37" s="94"/>
      <c r="Q37" s="94"/>
      <c r="R37" s="94"/>
    </row>
    <row r="38" spans="2:52" ht="18" x14ac:dyDescent="0.35">
      <c r="I38" s="100"/>
      <c r="J38" s="101"/>
      <c r="K38" s="101"/>
      <c r="L38" s="101"/>
      <c r="M38" s="101"/>
      <c r="N38" s="101"/>
      <c r="O38" s="101"/>
      <c r="P38" s="94"/>
      <c r="Q38" s="94"/>
      <c r="R38" s="94"/>
    </row>
    <row r="39" spans="2:52" ht="18" x14ac:dyDescent="0.35">
      <c r="I39" s="100"/>
      <c r="J39" s="101"/>
      <c r="K39" s="101"/>
      <c r="L39" s="101"/>
      <c r="M39" s="101"/>
      <c r="N39" s="101"/>
      <c r="O39" s="101"/>
      <c r="P39" s="94"/>
      <c r="Q39" s="94"/>
      <c r="R39" s="94"/>
    </row>
    <row r="40" spans="2:52" ht="18" x14ac:dyDescent="0.35">
      <c r="I40" s="102" t="s">
        <v>77</v>
      </c>
      <c r="J40" s="101"/>
      <c r="K40" s="101"/>
      <c r="L40" s="192" t="s">
        <v>108</v>
      </c>
      <c r="M40" s="192"/>
      <c r="N40" s="192"/>
      <c r="O40" s="192"/>
      <c r="P40" s="94"/>
      <c r="Q40" s="103" t="s">
        <v>116</v>
      </c>
      <c r="R40" s="104"/>
    </row>
    <row r="41" spans="2:52" ht="18" x14ac:dyDescent="0.35">
      <c r="I41" s="100" t="s">
        <v>78</v>
      </c>
      <c r="J41" s="101"/>
      <c r="K41" s="101"/>
      <c r="L41" s="193" t="s">
        <v>88</v>
      </c>
      <c r="M41" s="193"/>
      <c r="N41" s="193"/>
      <c r="O41" s="193"/>
      <c r="P41" s="94"/>
      <c r="Q41" s="105" t="s">
        <v>39</v>
      </c>
      <c r="R41" s="101"/>
    </row>
  </sheetData>
  <mergeCells count="29">
    <mergeCell ref="B7:B8"/>
    <mergeCell ref="AQ7:AR7"/>
    <mergeCell ref="AS7:AT7"/>
    <mergeCell ref="AU7:AV7"/>
    <mergeCell ref="L35:R35"/>
    <mergeCell ref="C7:R7"/>
    <mergeCell ref="T7:T8"/>
    <mergeCell ref="U7:V7"/>
    <mergeCell ref="W7:X7"/>
    <mergeCell ref="AG7:AH7"/>
    <mergeCell ref="AI7:AJ7"/>
    <mergeCell ref="AK7:AL7"/>
    <mergeCell ref="B2:R2"/>
    <mergeCell ref="B3:R3"/>
    <mergeCell ref="B4:R4"/>
    <mergeCell ref="T4:AZ4"/>
    <mergeCell ref="B5:R5"/>
    <mergeCell ref="T5:AZ5"/>
    <mergeCell ref="AY7:AZ7"/>
    <mergeCell ref="L40:O40"/>
    <mergeCell ref="L41:O41"/>
    <mergeCell ref="AM7:AN7"/>
    <mergeCell ref="AO7:AP7"/>
    <mergeCell ref="Y7:Z7"/>
    <mergeCell ref="AW7:AX7"/>
    <mergeCell ref="AA7:AB7"/>
    <mergeCell ref="AC7:AD7"/>
    <mergeCell ref="AE7:AF7"/>
    <mergeCell ref="L36:R36"/>
  </mergeCells>
  <printOptions horizontalCentered="1"/>
  <pageMargins left="0.2" right="0.2" top="0.5" bottom="0.2" header="0.3" footer="0.3"/>
  <pageSetup paperSize="8" scale="41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AB74"/>
  <sheetViews>
    <sheetView showGridLines="0" topLeftCell="A16" workbookViewId="0">
      <selection activeCell="L35" sqref="L35:R35"/>
    </sheetView>
  </sheetViews>
  <sheetFormatPr defaultColWidth="9.109375" defaultRowHeight="14.4" x14ac:dyDescent="0.3"/>
  <cols>
    <col min="1" max="1" width="7.6640625" style="4" customWidth="1"/>
    <col min="2" max="2" width="6.6640625" style="3" customWidth="1"/>
    <col min="3" max="3" width="7.5546875" style="3" bestFit="1" customWidth="1"/>
    <col min="4" max="4" width="8.33203125" style="3" bestFit="1" customWidth="1"/>
    <col min="5" max="5" width="2.88671875" style="2" customWidth="1"/>
    <col min="6" max="6" width="7.6640625" style="4" customWidth="1"/>
    <col min="7" max="7" width="6.6640625" style="2" bestFit="1" customWidth="1"/>
    <col min="8" max="8" width="7.6640625" style="2" bestFit="1" customWidth="1"/>
    <col min="9" max="11" width="6.6640625" style="2" bestFit="1" customWidth="1"/>
    <col min="12" max="13" width="6.6640625" style="2" customWidth="1"/>
    <col min="14" max="14" width="8.33203125" style="2" bestFit="1" customWidth="1"/>
    <col min="15" max="15" width="2.88671875" style="2" customWidth="1"/>
    <col min="16" max="16" width="7.6640625" style="4" customWidth="1"/>
    <col min="17" max="17" width="9" style="2" bestFit="1" customWidth="1"/>
    <col min="18" max="18" width="2.88671875" style="2" customWidth="1"/>
    <col min="19" max="19" width="7.6640625" style="4" customWidth="1"/>
    <col min="20" max="20" width="9" style="2" bestFit="1" customWidth="1"/>
    <col min="21" max="21" width="2.88671875" style="2" customWidth="1"/>
    <col min="22" max="22" width="7.6640625" style="4" customWidth="1"/>
    <col min="23" max="23" width="9" style="2" bestFit="1" customWidth="1"/>
    <col min="24" max="24" width="3.5546875" style="2" customWidth="1"/>
    <col min="25" max="26" width="0" style="2" hidden="1" customWidth="1"/>
    <col min="27" max="16384" width="9.109375" style="2"/>
  </cols>
  <sheetData>
    <row r="3" spans="1:28" ht="23.4" x14ac:dyDescent="0.3">
      <c r="A3" s="195" t="s">
        <v>50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</row>
    <row r="4" spans="1:28" ht="21" x14ac:dyDescent="0.4">
      <c r="A4" s="196" t="s">
        <v>114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</row>
    <row r="5" spans="1:28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</row>
    <row r="6" spans="1:28" ht="15" thickBot="1" x14ac:dyDescent="0.35">
      <c r="A6" s="5"/>
      <c r="B6" s="6"/>
      <c r="C6" s="6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5"/>
      <c r="Q6" s="1"/>
      <c r="R6" s="1"/>
      <c r="S6" s="5"/>
      <c r="T6" s="1"/>
      <c r="U6" s="1"/>
      <c r="V6" s="5"/>
      <c r="W6" s="1"/>
    </row>
    <row r="7" spans="1:28" ht="15.6" x14ac:dyDescent="0.3">
      <c r="A7" s="166" t="s">
        <v>51</v>
      </c>
      <c r="B7" s="167"/>
      <c r="C7" s="167"/>
      <c r="D7" s="168"/>
      <c r="E7" s="1"/>
      <c r="F7" s="166" t="s">
        <v>53</v>
      </c>
      <c r="G7" s="167"/>
      <c r="H7" s="167"/>
      <c r="I7" s="167"/>
      <c r="J7" s="167"/>
      <c r="K7" s="167"/>
      <c r="L7" s="167"/>
      <c r="M7" s="167"/>
      <c r="N7" s="168"/>
      <c r="O7" s="1"/>
      <c r="P7" s="166" t="s">
        <v>55</v>
      </c>
      <c r="Q7" s="168"/>
      <c r="R7" s="1"/>
      <c r="S7" s="166" t="s">
        <v>54</v>
      </c>
      <c r="T7" s="168"/>
      <c r="U7" s="1"/>
      <c r="V7" s="166" t="s">
        <v>56</v>
      </c>
      <c r="W7" s="168"/>
      <c r="Y7" s="166" t="s">
        <v>84</v>
      </c>
      <c r="Z7" s="168"/>
      <c r="AA7" s="166" t="s">
        <v>84</v>
      </c>
      <c r="AB7" s="168"/>
    </row>
    <row r="8" spans="1:28" x14ac:dyDescent="0.3">
      <c r="A8" s="163" t="s">
        <v>0</v>
      </c>
      <c r="B8" s="170" t="s">
        <v>52</v>
      </c>
      <c r="C8" s="170"/>
      <c r="D8" s="171"/>
      <c r="E8" s="1"/>
      <c r="F8" s="163" t="s">
        <v>0</v>
      </c>
      <c r="G8" s="158" t="s">
        <v>52</v>
      </c>
      <c r="H8" s="158"/>
      <c r="I8" s="158"/>
      <c r="J8" s="158"/>
      <c r="K8" s="158"/>
      <c r="L8" s="159"/>
      <c r="M8" s="159"/>
      <c r="N8" s="160"/>
      <c r="O8" s="1"/>
      <c r="P8" s="163" t="s">
        <v>0</v>
      </c>
      <c r="Q8" s="15" t="s">
        <v>52</v>
      </c>
      <c r="R8" s="1"/>
      <c r="S8" s="163" t="s">
        <v>0</v>
      </c>
      <c r="T8" s="15" t="s">
        <v>52</v>
      </c>
      <c r="U8" s="1"/>
      <c r="V8" s="163" t="s">
        <v>0</v>
      </c>
      <c r="W8" s="15" t="s">
        <v>52</v>
      </c>
      <c r="Y8" s="163" t="s">
        <v>0</v>
      </c>
      <c r="Z8" s="15" t="s">
        <v>52</v>
      </c>
      <c r="AA8" s="163" t="s">
        <v>0</v>
      </c>
      <c r="AB8" s="15" t="s">
        <v>52</v>
      </c>
    </row>
    <row r="9" spans="1:28" x14ac:dyDescent="0.3">
      <c r="A9" s="163"/>
      <c r="B9" s="16" t="s">
        <v>41</v>
      </c>
      <c r="C9" s="16" t="s">
        <v>42</v>
      </c>
      <c r="D9" s="17" t="s">
        <v>43</v>
      </c>
      <c r="E9" s="1"/>
      <c r="F9" s="163"/>
      <c r="G9" s="16" t="s">
        <v>41</v>
      </c>
      <c r="H9" s="16" t="s">
        <v>42</v>
      </c>
      <c r="I9" s="16" t="s">
        <v>44</v>
      </c>
      <c r="J9" s="16" t="s">
        <v>45</v>
      </c>
      <c r="K9" s="16" t="s">
        <v>46</v>
      </c>
      <c r="L9" s="61" t="s">
        <v>82</v>
      </c>
      <c r="M9" s="61" t="s">
        <v>83</v>
      </c>
      <c r="N9" s="17" t="s">
        <v>43</v>
      </c>
      <c r="O9" s="1"/>
      <c r="P9" s="163"/>
      <c r="Q9" s="15" t="s">
        <v>47</v>
      </c>
      <c r="R9" s="1"/>
      <c r="S9" s="163"/>
      <c r="T9" s="15" t="s">
        <v>47</v>
      </c>
      <c r="U9" s="1"/>
      <c r="V9" s="163"/>
      <c r="W9" s="15" t="s">
        <v>47</v>
      </c>
      <c r="Y9" s="163"/>
      <c r="Z9" s="15" t="s">
        <v>47</v>
      </c>
      <c r="AA9" s="163"/>
      <c r="AB9" s="15" t="s">
        <v>47</v>
      </c>
    </row>
    <row r="10" spans="1:28" x14ac:dyDescent="0.3">
      <c r="A10" s="18" t="s">
        <v>12</v>
      </c>
      <c r="B10" s="19">
        <v>340</v>
      </c>
      <c r="C10" s="19">
        <v>1320</v>
      </c>
      <c r="D10" s="17">
        <f>SUM(B10:C10)</f>
        <v>1660</v>
      </c>
      <c r="F10" s="18" t="s">
        <v>12</v>
      </c>
      <c r="G10" s="19">
        <v>365</v>
      </c>
      <c r="H10" s="19">
        <v>435</v>
      </c>
      <c r="I10" s="19">
        <v>510</v>
      </c>
      <c r="J10" s="19">
        <v>370</v>
      </c>
      <c r="K10" s="19">
        <v>340</v>
      </c>
      <c r="L10" s="19">
        <v>380</v>
      </c>
      <c r="M10" s="19">
        <v>140</v>
      </c>
      <c r="N10" s="17">
        <f>SUM(G10:M10)</f>
        <v>2540</v>
      </c>
      <c r="P10" s="18" t="s">
        <v>12</v>
      </c>
      <c r="Q10" s="17">
        <v>580</v>
      </c>
      <c r="S10" s="18" t="s">
        <v>12</v>
      </c>
      <c r="T10" s="17">
        <v>520</v>
      </c>
      <c r="V10" s="18" t="s">
        <v>12</v>
      </c>
      <c r="W10" s="17">
        <v>115</v>
      </c>
      <c r="Y10" s="18" t="s">
        <v>12</v>
      </c>
      <c r="Z10" s="17">
        <v>150</v>
      </c>
      <c r="AA10" s="18" t="s">
        <v>12</v>
      </c>
      <c r="AB10" s="17">
        <v>200</v>
      </c>
    </row>
    <row r="11" spans="1:28" x14ac:dyDescent="0.3">
      <c r="A11" s="18" t="s">
        <v>13</v>
      </c>
      <c r="B11" s="19">
        <f>B10</f>
        <v>340</v>
      </c>
      <c r="C11" s="19">
        <f>C10</f>
        <v>1320</v>
      </c>
      <c r="D11" s="17">
        <f t="shared" ref="D11:D33" si="0">SUM(B11:C11)</f>
        <v>1660</v>
      </c>
      <c r="F11" s="18" t="s">
        <v>13</v>
      </c>
      <c r="G11" s="19">
        <f t="shared" ref="G11:M12" si="1">G10</f>
        <v>365</v>
      </c>
      <c r="H11" s="19">
        <f t="shared" si="1"/>
        <v>435</v>
      </c>
      <c r="I11" s="19">
        <f t="shared" si="1"/>
        <v>510</v>
      </c>
      <c r="J11" s="19">
        <f t="shared" si="1"/>
        <v>370</v>
      </c>
      <c r="K11" s="19">
        <f t="shared" si="1"/>
        <v>340</v>
      </c>
      <c r="L11" s="19">
        <f t="shared" si="1"/>
        <v>380</v>
      </c>
      <c r="M11" s="19">
        <f t="shared" si="1"/>
        <v>140</v>
      </c>
      <c r="N11" s="17">
        <f>SUM(G11:M11)</f>
        <v>2540</v>
      </c>
      <c r="P11" s="18" t="s">
        <v>13</v>
      </c>
      <c r="Q11" s="17">
        <f>Q10</f>
        <v>580</v>
      </c>
      <c r="S11" s="18" t="s">
        <v>13</v>
      </c>
      <c r="T11" s="17">
        <f>T10</f>
        <v>520</v>
      </c>
      <c r="V11" s="18" t="s">
        <v>13</v>
      </c>
      <c r="W11" s="17">
        <f>W10</f>
        <v>115</v>
      </c>
      <c r="Y11" s="18" t="s">
        <v>13</v>
      </c>
      <c r="Z11" s="17">
        <f>Z10</f>
        <v>150</v>
      </c>
      <c r="AA11" s="18" t="s">
        <v>13</v>
      </c>
      <c r="AB11" s="17">
        <f>AB10</f>
        <v>200</v>
      </c>
    </row>
    <row r="12" spans="1:28" x14ac:dyDescent="0.3">
      <c r="A12" s="18" t="s">
        <v>14</v>
      </c>
      <c r="B12" s="19">
        <f t="shared" ref="B12:C26" si="2">B11</f>
        <v>340</v>
      </c>
      <c r="C12" s="19">
        <f t="shared" si="2"/>
        <v>1320</v>
      </c>
      <c r="D12" s="17">
        <f t="shared" si="0"/>
        <v>1660</v>
      </c>
      <c r="F12" s="18" t="s">
        <v>14</v>
      </c>
      <c r="G12" s="19">
        <f t="shared" si="1"/>
        <v>365</v>
      </c>
      <c r="H12" s="19">
        <f t="shared" si="1"/>
        <v>435</v>
      </c>
      <c r="I12" s="19">
        <f t="shared" si="1"/>
        <v>510</v>
      </c>
      <c r="J12" s="19">
        <f t="shared" si="1"/>
        <v>370</v>
      </c>
      <c r="K12" s="19">
        <f t="shared" si="1"/>
        <v>340</v>
      </c>
      <c r="L12" s="19">
        <f t="shared" si="1"/>
        <v>380</v>
      </c>
      <c r="M12" s="19">
        <f t="shared" si="1"/>
        <v>140</v>
      </c>
      <c r="N12" s="17">
        <f t="shared" ref="N12:N33" si="3">SUM(G12:M12)</f>
        <v>2540</v>
      </c>
      <c r="P12" s="18" t="s">
        <v>14</v>
      </c>
      <c r="Q12" s="17">
        <f t="shared" ref="Q12:Q33" si="4">Q11</f>
        <v>580</v>
      </c>
      <c r="S12" s="18" t="s">
        <v>14</v>
      </c>
      <c r="T12" s="17">
        <f t="shared" ref="T12:T33" si="5">T11</f>
        <v>520</v>
      </c>
      <c r="V12" s="18" t="s">
        <v>14</v>
      </c>
      <c r="W12" s="17">
        <f t="shared" ref="W12:W33" si="6">W11</f>
        <v>115</v>
      </c>
      <c r="Y12" s="18" t="s">
        <v>14</v>
      </c>
      <c r="Z12" s="17">
        <f t="shared" ref="Z12:Z33" si="7">Z11</f>
        <v>150</v>
      </c>
      <c r="AA12" s="18" t="s">
        <v>14</v>
      </c>
      <c r="AB12" s="17">
        <f t="shared" ref="AB12:AB33" si="8">AB11</f>
        <v>200</v>
      </c>
    </row>
    <row r="13" spans="1:28" x14ac:dyDescent="0.3">
      <c r="A13" s="18" t="s">
        <v>15</v>
      </c>
      <c r="B13" s="19">
        <f t="shared" si="2"/>
        <v>340</v>
      </c>
      <c r="C13" s="19">
        <f t="shared" si="2"/>
        <v>1320</v>
      </c>
      <c r="D13" s="17">
        <f t="shared" si="0"/>
        <v>1660</v>
      </c>
      <c r="F13" s="18" t="s">
        <v>15</v>
      </c>
      <c r="G13" s="19">
        <f t="shared" ref="G13:L13" si="9">G12</f>
        <v>365</v>
      </c>
      <c r="H13" s="19">
        <f t="shared" si="9"/>
        <v>435</v>
      </c>
      <c r="I13" s="19">
        <f t="shared" si="9"/>
        <v>510</v>
      </c>
      <c r="J13" s="19">
        <f t="shared" si="9"/>
        <v>370</v>
      </c>
      <c r="K13" s="19">
        <f t="shared" si="9"/>
        <v>340</v>
      </c>
      <c r="L13" s="19">
        <f t="shared" si="9"/>
        <v>380</v>
      </c>
      <c r="M13" s="19">
        <f>M12</f>
        <v>140</v>
      </c>
      <c r="N13" s="17">
        <f t="shared" si="3"/>
        <v>2540</v>
      </c>
      <c r="P13" s="18" t="s">
        <v>15</v>
      </c>
      <c r="Q13" s="17">
        <f t="shared" si="4"/>
        <v>580</v>
      </c>
      <c r="S13" s="18" t="s">
        <v>15</v>
      </c>
      <c r="T13" s="17">
        <f t="shared" si="5"/>
        <v>520</v>
      </c>
      <c r="V13" s="18" t="s">
        <v>15</v>
      </c>
      <c r="W13" s="17">
        <f t="shared" si="6"/>
        <v>115</v>
      </c>
      <c r="Y13" s="18" t="s">
        <v>15</v>
      </c>
      <c r="Z13" s="17">
        <f t="shared" si="7"/>
        <v>150</v>
      </c>
      <c r="AA13" s="18" t="s">
        <v>15</v>
      </c>
      <c r="AB13" s="17">
        <f t="shared" si="8"/>
        <v>200</v>
      </c>
    </row>
    <row r="14" spans="1:28" x14ac:dyDescent="0.3">
      <c r="A14" s="18" t="s">
        <v>16</v>
      </c>
      <c r="B14" s="19">
        <f t="shared" si="2"/>
        <v>340</v>
      </c>
      <c r="C14" s="19">
        <f t="shared" si="2"/>
        <v>1320</v>
      </c>
      <c r="D14" s="17">
        <f t="shared" si="0"/>
        <v>1660</v>
      </c>
      <c r="F14" s="18" t="s">
        <v>16</v>
      </c>
      <c r="G14" s="19">
        <f t="shared" ref="G14:L14" si="10">G13</f>
        <v>365</v>
      </c>
      <c r="H14" s="19">
        <f t="shared" si="10"/>
        <v>435</v>
      </c>
      <c r="I14" s="19">
        <f t="shared" si="10"/>
        <v>510</v>
      </c>
      <c r="J14" s="19">
        <f t="shared" si="10"/>
        <v>370</v>
      </c>
      <c r="K14" s="19">
        <f t="shared" si="10"/>
        <v>340</v>
      </c>
      <c r="L14" s="19">
        <f t="shared" si="10"/>
        <v>380</v>
      </c>
      <c r="M14" s="19">
        <f>M13</f>
        <v>140</v>
      </c>
      <c r="N14" s="17">
        <f t="shared" si="3"/>
        <v>2540</v>
      </c>
      <c r="P14" s="18" t="s">
        <v>16</v>
      </c>
      <c r="Q14" s="17">
        <f t="shared" si="4"/>
        <v>580</v>
      </c>
      <c r="S14" s="18" t="s">
        <v>16</v>
      </c>
      <c r="T14" s="17">
        <f t="shared" si="5"/>
        <v>520</v>
      </c>
      <c r="V14" s="18" t="s">
        <v>16</v>
      </c>
      <c r="W14" s="17">
        <f t="shared" si="6"/>
        <v>115</v>
      </c>
      <c r="Y14" s="18" t="s">
        <v>16</v>
      </c>
      <c r="Z14" s="17">
        <f t="shared" si="7"/>
        <v>150</v>
      </c>
      <c r="AA14" s="18" t="s">
        <v>16</v>
      </c>
      <c r="AB14" s="17">
        <f t="shared" si="8"/>
        <v>200</v>
      </c>
    </row>
    <row r="15" spans="1:28" x14ac:dyDescent="0.3">
      <c r="A15" s="18" t="s">
        <v>17</v>
      </c>
      <c r="B15" s="19">
        <f t="shared" si="2"/>
        <v>340</v>
      </c>
      <c r="C15" s="19">
        <f t="shared" si="2"/>
        <v>1320</v>
      </c>
      <c r="D15" s="17">
        <f t="shared" si="0"/>
        <v>1660</v>
      </c>
      <c r="F15" s="18" t="s">
        <v>17</v>
      </c>
      <c r="G15" s="19">
        <f>G14</f>
        <v>365</v>
      </c>
      <c r="H15" s="19">
        <f>H14</f>
        <v>435</v>
      </c>
      <c r="I15" s="19">
        <f>I14</f>
        <v>510</v>
      </c>
      <c r="J15" s="19">
        <f>J14</f>
        <v>370</v>
      </c>
      <c r="K15" s="19">
        <f>K14</f>
        <v>340</v>
      </c>
      <c r="L15" s="19">
        <v>330</v>
      </c>
      <c r="M15" s="19">
        <v>90</v>
      </c>
      <c r="N15" s="17">
        <f t="shared" si="3"/>
        <v>2440</v>
      </c>
      <c r="P15" s="18" t="s">
        <v>17</v>
      </c>
      <c r="Q15" s="17">
        <f t="shared" si="4"/>
        <v>580</v>
      </c>
      <c r="S15" s="18" t="s">
        <v>17</v>
      </c>
      <c r="T15" s="17">
        <f t="shared" si="5"/>
        <v>520</v>
      </c>
      <c r="V15" s="18" t="s">
        <v>17</v>
      </c>
      <c r="W15" s="17">
        <f t="shared" si="6"/>
        <v>115</v>
      </c>
      <c r="Y15" s="18" t="s">
        <v>17</v>
      </c>
      <c r="Z15" s="17">
        <f t="shared" si="7"/>
        <v>150</v>
      </c>
      <c r="AA15" s="18" t="s">
        <v>17</v>
      </c>
      <c r="AB15" s="17">
        <f t="shared" si="8"/>
        <v>200</v>
      </c>
    </row>
    <row r="16" spans="1:28" x14ac:dyDescent="0.3">
      <c r="A16" s="18" t="s">
        <v>19</v>
      </c>
      <c r="B16" s="19">
        <f t="shared" si="2"/>
        <v>340</v>
      </c>
      <c r="C16" s="19">
        <f t="shared" si="2"/>
        <v>1320</v>
      </c>
      <c r="D16" s="17">
        <f t="shared" si="0"/>
        <v>1660</v>
      </c>
      <c r="F16" s="18" t="s">
        <v>19</v>
      </c>
      <c r="G16" s="19">
        <f t="shared" ref="G16:L16" si="11">G15</f>
        <v>365</v>
      </c>
      <c r="H16" s="19">
        <f t="shared" si="11"/>
        <v>435</v>
      </c>
      <c r="I16" s="19">
        <f t="shared" si="11"/>
        <v>510</v>
      </c>
      <c r="J16" s="19">
        <f t="shared" si="11"/>
        <v>370</v>
      </c>
      <c r="K16" s="19">
        <f t="shared" si="11"/>
        <v>340</v>
      </c>
      <c r="L16" s="19">
        <f t="shared" si="11"/>
        <v>330</v>
      </c>
      <c r="M16" s="19">
        <f>M15</f>
        <v>90</v>
      </c>
      <c r="N16" s="17">
        <f t="shared" si="3"/>
        <v>2440</v>
      </c>
      <c r="P16" s="18" t="s">
        <v>19</v>
      </c>
      <c r="Q16" s="17">
        <f t="shared" si="4"/>
        <v>580</v>
      </c>
      <c r="S16" s="18" t="s">
        <v>19</v>
      </c>
      <c r="T16" s="17">
        <f t="shared" si="5"/>
        <v>520</v>
      </c>
      <c r="V16" s="18" t="s">
        <v>19</v>
      </c>
      <c r="W16" s="17">
        <f t="shared" si="6"/>
        <v>115</v>
      </c>
      <c r="Y16" s="18" t="s">
        <v>19</v>
      </c>
      <c r="Z16" s="17">
        <f t="shared" si="7"/>
        <v>150</v>
      </c>
      <c r="AA16" s="18" t="s">
        <v>19</v>
      </c>
      <c r="AB16" s="17">
        <f t="shared" si="8"/>
        <v>200</v>
      </c>
    </row>
    <row r="17" spans="1:28" x14ac:dyDescent="0.3">
      <c r="A17" s="18" t="s">
        <v>20</v>
      </c>
      <c r="B17" s="19">
        <f t="shared" si="2"/>
        <v>340</v>
      </c>
      <c r="C17" s="19">
        <f t="shared" si="2"/>
        <v>1320</v>
      </c>
      <c r="D17" s="17">
        <f t="shared" si="0"/>
        <v>1660</v>
      </c>
      <c r="F17" s="18" t="s">
        <v>20</v>
      </c>
      <c r="G17" s="19">
        <f>G16</f>
        <v>365</v>
      </c>
      <c r="H17" s="19">
        <f>H16</f>
        <v>435</v>
      </c>
      <c r="I17" s="19">
        <f>I16</f>
        <v>510</v>
      </c>
      <c r="J17" s="19">
        <f>J16</f>
        <v>370</v>
      </c>
      <c r="K17" s="19">
        <f>K16</f>
        <v>340</v>
      </c>
      <c r="L17" s="19">
        <f>L14</f>
        <v>380</v>
      </c>
      <c r="M17" s="19">
        <f>M14</f>
        <v>140</v>
      </c>
      <c r="N17" s="17">
        <f t="shared" si="3"/>
        <v>2540</v>
      </c>
      <c r="P17" s="18" t="s">
        <v>20</v>
      </c>
      <c r="Q17" s="17">
        <f t="shared" si="4"/>
        <v>580</v>
      </c>
      <c r="S17" s="18" t="s">
        <v>20</v>
      </c>
      <c r="T17" s="17">
        <f t="shared" si="5"/>
        <v>520</v>
      </c>
      <c r="V17" s="18" t="s">
        <v>20</v>
      </c>
      <c r="W17" s="17">
        <f t="shared" si="6"/>
        <v>115</v>
      </c>
      <c r="Y17" s="18" t="s">
        <v>20</v>
      </c>
      <c r="Z17" s="17">
        <f t="shared" si="7"/>
        <v>150</v>
      </c>
      <c r="AA17" s="18" t="s">
        <v>20</v>
      </c>
      <c r="AB17" s="17">
        <f t="shared" si="8"/>
        <v>200</v>
      </c>
    </row>
    <row r="18" spans="1:28" x14ac:dyDescent="0.3">
      <c r="A18" s="18" t="s">
        <v>21</v>
      </c>
      <c r="B18" s="19">
        <f t="shared" si="2"/>
        <v>340</v>
      </c>
      <c r="C18" s="19">
        <f t="shared" si="2"/>
        <v>1320</v>
      </c>
      <c r="D18" s="17">
        <f t="shared" si="0"/>
        <v>1660</v>
      </c>
      <c r="F18" s="18" t="s">
        <v>21</v>
      </c>
      <c r="G18" s="19">
        <f t="shared" ref="G18:L18" si="12">G17</f>
        <v>365</v>
      </c>
      <c r="H18" s="19">
        <f t="shared" si="12"/>
        <v>435</v>
      </c>
      <c r="I18" s="19">
        <f t="shared" si="12"/>
        <v>510</v>
      </c>
      <c r="J18" s="19">
        <f t="shared" si="12"/>
        <v>370</v>
      </c>
      <c r="K18" s="19">
        <f t="shared" si="12"/>
        <v>340</v>
      </c>
      <c r="L18" s="19">
        <f t="shared" si="12"/>
        <v>380</v>
      </c>
      <c r="M18" s="19">
        <f>M17</f>
        <v>140</v>
      </c>
      <c r="N18" s="17">
        <f t="shared" si="3"/>
        <v>2540</v>
      </c>
      <c r="P18" s="18" t="s">
        <v>21</v>
      </c>
      <c r="Q18" s="17">
        <f t="shared" si="4"/>
        <v>580</v>
      </c>
      <c r="S18" s="18" t="s">
        <v>21</v>
      </c>
      <c r="T18" s="17">
        <f t="shared" si="5"/>
        <v>520</v>
      </c>
      <c r="V18" s="18" t="s">
        <v>21</v>
      </c>
      <c r="W18" s="17">
        <f t="shared" si="6"/>
        <v>115</v>
      </c>
      <c r="Y18" s="18" t="s">
        <v>21</v>
      </c>
      <c r="Z18" s="17">
        <f t="shared" si="7"/>
        <v>150</v>
      </c>
      <c r="AA18" s="18" t="s">
        <v>21</v>
      </c>
      <c r="AB18" s="17">
        <f t="shared" si="8"/>
        <v>200</v>
      </c>
    </row>
    <row r="19" spans="1:28" x14ac:dyDescent="0.3">
      <c r="A19" s="18" t="s">
        <v>23</v>
      </c>
      <c r="B19" s="19">
        <f t="shared" si="2"/>
        <v>340</v>
      </c>
      <c r="C19" s="19">
        <f t="shared" si="2"/>
        <v>1320</v>
      </c>
      <c r="D19" s="17">
        <f t="shared" si="0"/>
        <v>1660</v>
      </c>
      <c r="F19" s="18" t="s">
        <v>23</v>
      </c>
      <c r="G19" s="19">
        <f>G18</f>
        <v>365</v>
      </c>
      <c r="H19" s="19">
        <f>H18</f>
        <v>435</v>
      </c>
      <c r="I19" s="19">
        <f>I18</f>
        <v>510</v>
      </c>
      <c r="J19" s="19">
        <f>J18</f>
        <v>370</v>
      </c>
      <c r="K19" s="19">
        <f>K18</f>
        <v>340</v>
      </c>
      <c r="L19" s="19">
        <f>L16</f>
        <v>330</v>
      </c>
      <c r="M19" s="19">
        <f>M16</f>
        <v>90</v>
      </c>
      <c r="N19" s="17">
        <f t="shared" si="3"/>
        <v>2440</v>
      </c>
      <c r="P19" s="18" t="s">
        <v>23</v>
      </c>
      <c r="Q19" s="17">
        <f t="shared" si="4"/>
        <v>580</v>
      </c>
      <c r="S19" s="18" t="s">
        <v>23</v>
      </c>
      <c r="T19" s="17">
        <f t="shared" si="5"/>
        <v>520</v>
      </c>
      <c r="V19" s="18" t="s">
        <v>23</v>
      </c>
      <c r="W19" s="17">
        <f t="shared" si="6"/>
        <v>115</v>
      </c>
      <c r="Y19" s="18" t="s">
        <v>23</v>
      </c>
      <c r="Z19" s="17">
        <f t="shared" si="7"/>
        <v>150</v>
      </c>
      <c r="AA19" s="18" t="s">
        <v>23</v>
      </c>
      <c r="AB19" s="17">
        <f t="shared" si="8"/>
        <v>200</v>
      </c>
    </row>
    <row r="20" spans="1:28" x14ac:dyDescent="0.3">
      <c r="A20" s="18" t="s">
        <v>24</v>
      </c>
      <c r="B20" s="19">
        <f t="shared" si="2"/>
        <v>340</v>
      </c>
      <c r="C20" s="19">
        <f t="shared" si="2"/>
        <v>1320</v>
      </c>
      <c r="D20" s="17">
        <f t="shared" si="0"/>
        <v>1660</v>
      </c>
      <c r="F20" s="18" t="s">
        <v>24</v>
      </c>
      <c r="G20" s="19">
        <f t="shared" ref="G20:L20" si="13">G19</f>
        <v>365</v>
      </c>
      <c r="H20" s="19">
        <f t="shared" si="13"/>
        <v>435</v>
      </c>
      <c r="I20" s="19">
        <f t="shared" si="13"/>
        <v>510</v>
      </c>
      <c r="J20" s="19">
        <f t="shared" si="13"/>
        <v>370</v>
      </c>
      <c r="K20" s="19">
        <f t="shared" si="13"/>
        <v>340</v>
      </c>
      <c r="L20" s="19">
        <f t="shared" si="13"/>
        <v>330</v>
      </c>
      <c r="M20" s="19">
        <f>M16</f>
        <v>90</v>
      </c>
      <c r="N20" s="17">
        <f t="shared" si="3"/>
        <v>2440</v>
      </c>
      <c r="P20" s="18" t="s">
        <v>24</v>
      </c>
      <c r="Q20" s="17">
        <f t="shared" si="4"/>
        <v>580</v>
      </c>
      <c r="S20" s="18" t="s">
        <v>24</v>
      </c>
      <c r="T20" s="17">
        <f t="shared" si="5"/>
        <v>520</v>
      </c>
      <c r="V20" s="18" t="s">
        <v>24</v>
      </c>
      <c r="W20" s="17">
        <f t="shared" si="6"/>
        <v>115</v>
      </c>
      <c r="Y20" s="18" t="s">
        <v>24</v>
      </c>
      <c r="Z20" s="17">
        <f t="shared" si="7"/>
        <v>150</v>
      </c>
      <c r="AA20" s="18" t="s">
        <v>24</v>
      </c>
      <c r="AB20" s="17">
        <f t="shared" si="8"/>
        <v>200</v>
      </c>
    </row>
    <row r="21" spans="1:28" x14ac:dyDescent="0.3">
      <c r="A21" s="18" t="s">
        <v>25</v>
      </c>
      <c r="B21" s="19">
        <f t="shared" si="2"/>
        <v>340</v>
      </c>
      <c r="C21" s="19">
        <f t="shared" si="2"/>
        <v>1320</v>
      </c>
      <c r="D21" s="17">
        <f t="shared" si="0"/>
        <v>1660</v>
      </c>
      <c r="F21" s="18" t="s">
        <v>25</v>
      </c>
      <c r="G21" s="19">
        <f>G20</f>
        <v>365</v>
      </c>
      <c r="H21" s="19">
        <f>H20</f>
        <v>435</v>
      </c>
      <c r="I21" s="19">
        <f>I20</f>
        <v>510</v>
      </c>
      <c r="J21" s="19">
        <f>J20</f>
        <v>370</v>
      </c>
      <c r="K21" s="19">
        <f>K20</f>
        <v>340</v>
      </c>
      <c r="L21" s="19">
        <f>L18</f>
        <v>380</v>
      </c>
      <c r="M21" s="19">
        <f>M18</f>
        <v>140</v>
      </c>
      <c r="N21" s="17">
        <f t="shared" si="3"/>
        <v>2540</v>
      </c>
      <c r="P21" s="18" t="s">
        <v>25</v>
      </c>
      <c r="Q21" s="17">
        <f t="shared" si="4"/>
        <v>580</v>
      </c>
      <c r="S21" s="18" t="s">
        <v>25</v>
      </c>
      <c r="T21" s="17">
        <f t="shared" si="5"/>
        <v>520</v>
      </c>
      <c r="V21" s="18" t="s">
        <v>25</v>
      </c>
      <c r="W21" s="17">
        <f t="shared" si="6"/>
        <v>115</v>
      </c>
      <c r="Y21" s="18" t="s">
        <v>25</v>
      </c>
      <c r="Z21" s="17">
        <f t="shared" si="7"/>
        <v>150</v>
      </c>
      <c r="AA21" s="18" t="s">
        <v>25</v>
      </c>
      <c r="AB21" s="17">
        <f t="shared" si="8"/>
        <v>200</v>
      </c>
    </row>
    <row r="22" spans="1:28" x14ac:dyDescent="0.3">
      <c r="A22" s="18" t="s">
        <v>26</v>
      </c>
      <c r="B22" s="19">
        <f t="shared" si="2"/>
        <v>340</v>
      </c>
      <c r="C22" s="19">
        <f t="shared" si="2"/>
        <v>1320</v>
      </c>
      <c r="D22" s="17">
        <f t="shared" si="0"/>
        <v>1660</v>
      </c>
      <c r="F22" s="18" t="s">
        <v>26</v>
      </c>
      <c r="G22" s="19">
        <f t="shared" ref="G22:L22" si="14">G21</f>
        <v>365</v>
      </c>
      <c r="H22" s="19">
        <f t="shared" si="14"/>
        <v>435</v>
      </c>
      <c r="I22" s="19">
        <f t="shared" si="14"/>
        <v>510</v>
      </c>
      <c r="J22" s="19">
        <f t="shared" si="14"/>
        <v>370</v>
      </c>
      <c r="K22" s="19">
        <f t="shared" si="14"/>
        <v>340</v>
      </c>
      <c r="L22" s="19">
        <f t="shared" si="14"/>
        <v>380</v>
      </c>
      <c r="M22" s="19">
        <f>M21</f>
        <v>140</v>
      </c>
      <c r="N22" s="17">
        <f t="shared" si="3"/>
        <v>2540</v>
      </c>
      <c r="P22" s="18" t="s">
        <v>26</v>
      </c>
      <c r="Q22" s="17">
        <f t="shared" si="4"/>
        <v>580</v>
      </c>
      <c r="S22" s="18" t="s">
        <v>26</v>
      </c>
      <c r="T22" s="17">
        <f t="shared" si="5"/>
        <v>520</v>
      </c>
      <c r="V22" s="18" t="s">
        <v>26</v>
      </c>
      <c r="W22" s="17">
        <f t="shared" si="6"/>
        <v>115</v>
      </c>
      <c r="Y22" s="18" t="s">
        <v>26</v>
      </c>
      <c r="Z22" s="17">
        <f t="shared" si="7"/>
        <v>150</v>
      </c>
      <c r="AA22" s="18" t="s">
        <v>26</v>
      </c>
      <c r="AB22" s="17">
        <f t="shared" si="8"/>
        <v>200</v>
      </c>
    </row>
    <row r="23" spans="1:28" x14ac:dyDescent="0.3">
      <c r="A23" s="18" t="s">
        <v>27</v>
      </c>
      <c r="B23" s="19">
        <f t="shared" si="2"/>
        <v>340</v>
      </c>
      <c r="C23" s="19">
        <f t="shared" si="2"/>
        <v>1320</v>
      </c>
      <c r="D23" s="17">
        <f t="shared" si="0"/>
        <v>1660</v>
      </c>
      <c r="F23" s="18" t="s">
        <v>27</v>
      </c>
      <c r="G23" s="19">
        <f t="shared" ref="G23:M23" si="15">G22</f>
        <v>365</v>
      </c>
      <c r="H23" s="19">
        <f t="shared" si="15"/>
        <v>435</v>
      </c>
      <c r="I23" s="19">
        <f t="shared" si="15"/>
        <v>510</v>
      </c>
      <c r="J23" s="19">
        <f t="shared" si="15"/>
        <v>370</v>
      </c>
      <c r="K23" s="19">
        <f t="shared" si="15"/>
        <v>340</v>
      </c>
      <c r="L23" s="19">
        <f t="shared" si="15"/>
        <v>380</v>
      </c>
      <c r="M23" s="19">
        <f t="shared" si="15"/>
        <v>140</v>
      </c>
      <c r="N23" s="17">
        <f t="shared" si="3"/>
        <v>2540</v>
      </c>
      <c r="P23" s="18" t="s">
        <v>27</v>
      </c>
      <c r="Q23" s="17">
        <f t="shared" si="4"/>
        <v>580</v>
      </c>
      <c r="S23" s="18" t="s">
        <v>27</v>
      </c>
      <c r="T23" s="17">
        <f t="shared" si="5"/>
        <v>520</v>
      </c>
      <c r="V23" s="18" t="s">
        <v>27</v>
      </c>
      <c r="W23" s="17">
        <f t="shared" si="6"/>
        <v>115</v>
      </c>
      <c r="Y23" s="18" t="s">
        <v>27</v>
      </c>
      <c r="Z23" s="17">
        <f t="shared" si="7"/>
        <v>150</v>
      </c>
      <c r="AA23" s="18" t="s">
        <v>27</v>
      </c>
      <c r="AB23" s="17">
        <f t="shared" si="8"/>
        <v>200</v>
      </c>
    </row>
    <row r="24" spans="1:28" x14ac:dyDescent="0.3">
      <c r="A24" s="18" t="s">
        <v>28</v>
      </c>
      <c r="B24" s="19">
        <f t="shared" si="2"/>
        <v>340</v>
      </c>
      <c r="C24" s="19">
        <f t="shared" si="2"/>
        <v>1320</v>
      </c>
      <c r="D24" s="17">
        <f t="shared" si="0"/>
        <v>1660</v>
      </c>
      <c r="F24" s="18" t="s">
        <v>28</v>
      </c>
      <c r="G24" s="19">
        <f t="shared" ref="G24:M24" si="16">G23</f>
        <v>365</v>
      </c>
      <c r="H24" s="19">
        <f t="shared" si="16"/>
        <v>435</v>
      </c>
      <c r="I24" s="19">
        <f t="shared" si="16"/>
        <v>510</v>
      </c>
      <c r="J24" s="19">
        <f t="shared" si="16"/>
        <v>370</v>
      </c>
      <c r="K24" s="19">
        <f t="shared" si="16"/>
        <v>340</v>
      </c>
      <c r="L24" s="19">
        <f t="shared" si="16"/>
        <v>380</v>
      </c>
      <c r="M24" s="19">
        <f t="shared" si="16"/>
        <v>140</v>
      </c>
      <c r="N24" s="17">
        <f t="shared" si="3"/>
        <v>2540</v>
      </c>
      <c r="P24" s="18" t="s">
        <v>28</v>
      </c>
      <c r="Q24" s="17">
        <f t="shared" si="4"/>
        <v>580</v>
      </c>
      <c r="S24" s="18" t="s">
        <v>28</v>
      </c>
      <c r="T24" s="17">
        <f t="shared" si="5"/>
        <v>520</v>
      </c>
      <c r="V24" s="18" t="s">
        <v>28</v>
      </c>
      <c r="W24" s="17">
        <f t="shared" si="6"/>
        <v>115</v>
      </c>
      <c r="Y24" s="18" t="s">
        <v>28</v>
      </c>
      <c r="Z24" s="17">
        <f t="shared" si="7"/>
        <v>150</v>
      </c>
      <c r="AA24" s="18" t="s">
        <v>28</v>
      </c>
      <c r="AB24" s="17">
        <f t="shared" si="8"/>
        <v>200</v>
      </c>
    </row>
    <row r="25" spans="1:28" x14ac:dyDescent="0.3">
      <c r="A25" s="18" t="s">
        <v>29</v>
      </c>
      <c r="B25" s="19">
        <f t="shared" si="2"/>
        <v>340</v>
      </c>
      <c r="C25" s="19">
        <f t="shared" si="2"/>
        <v>1320</v>
      </c>
      <c r="D25" s="17">
        <f t="shared" si="0"/>
        <v>1660</v>
      </c>
      <c r="F25" s="18" t="s">
        <v>29</v>
      </c>
      <c r="G25" s="19">
        <f t="shared" ref="G25:M25" si="17">G24</f>
        <v>365</v>
      </c>
      <c r="H25" s="19">
        <f t="shared" si="17"/>
        <v>435</v>
      </c>
      <c r="I25" s="19">
        <f t="shared" si="17"/>
        <v>510</v>
      </c>
      <c r="J25" s="19">
        <f t="shared" si="17"/>
        <v>370</v>
      </c>
      <c r="K25" s="19">
        <f t="shared" si="17"/>
        <v>340</v>
      </c>
      <c r="L25" s="19">
        <f t="shared" si="17"/>
        <v>380</v>
      </c>
      <c r="M25" s="19">
        <f t="shared" si="17"/>
        <v>140</v>
      </c>
      <c r="N25" s="17">
        <f t="shared" si="3"/>
        <v>2540</v>
      </c>
      <c r="P25" s="18" t="s">
        <v>29</v>
      </c>
      <c r="Q25" s="17">
        <f t="shared" si="4"/>
        <v>580</v>
      </c>
      <c r="S25" s="18" t="s">
        <v>29</v>
      </c>
      <c r="T25" s="17">
        <f t="shared" si="5"/>
        <v>520</v>
      </c>
      <c r="V25" s="18" t="s">
        <v>29</v>
      </c>
      <c r="W25" s="17">
        <f t="shared" si="6"/>
        <v>115</v>
      </c>
      <c r="Y25" s="18" t="s">
        <v>29</v>
      </c>
      <c r="Z25" s="17">
        <f t="shared" si="7"/>
        <v>150</v>
      </c>
      <c r="AA25" s="18" t="s">
        <v>29</v>
      </c>
      <c r="AB25" s="17">
        <f t="shared" si="8"/>
        <v>200</v>
      </c>
    </row>
    <row r="26" spans="1:28" x14ac:dyDescent="0.3">
      <c r="A26" s="18" t="s">
        <v>30</v>
      </c>
      <c r="B26" s="19">
        <f t="shared" si="2"/>
        <v>340</v>
      </c>
      <c r="C26" s="19">
        <f>C25</f>
        <v>1320</v>
      </c>
      <c r="D26" s="17">
        <f t="shared" si="0"/>
        <v>1660</v>
      </c>
      <c r="F26" s="18" t="s">
        <v>30</v>
      </c>
      <c r="G26" s="19">
        <f>G25</f>
        <v>365</v>
      </c>
      <c r="H26" s="19">
        <f>H25</f>
        <v>435</v>
      </c>
      <c r="I26" s="19">
        <f>I25</f>
        <v>510</v>
      </c>
      <c r="J26" s="19">
        <f>J25</f>
        <v>370</v>
      </c>
      <c r="K26" s="19">
        <v>200</v>
      </c>
      <c r="L26" s="19">
        <f>L25</f>
        <v>380</v>
      </c>
      <c r="M26" s="19">
        <f>M25</f>
        <v>140</v>
      </c>
      <c r="N26" s="17">
        <f t="shared" si="3"/>
        <v>2400</v>
      </c>
      <c r="P26" s="18" t="s">
        <v>30</v>
      </c>
      <c r="Q26" s="17">
        <f t="shared" si="4"/>
        <v>580</v>
      </c>
      <c r="S26" s="18" t="s">
        <v>30</v>
      </c>
      <c r="T26" s="17">
        <f t="shared" si="5"/>
        <v>520</v>
      </c>
      <c r="V26" s="18" t="s">
        <v>30</v>
      </c>
      <c r="W26" s="17">
        <f t="shared" si="6"/>
        <v>115</v>
      </c>
      <c r="Y26" s="18" t="s">
        <v>30</v>
      </c>
      <c r="Z26" s="17">
        <f t="shared" si="7"/>
        <v>150</v>
      </c>
      <c r="AA26" s="18" t="s">
        <v>30</v>
      </c>
      <c r="AB26" s="17">
        <v>200</v>
      </c>
    </row>
    <row r="27" spans="1:28" x14ac:dyDescent="0.3">
      <c r="A27" s="18" t="s">
        <v>31</v>
      </c>
      <c r="B27" s="19">
        <v>280</v>
      </c>
      <c r="C27" s="19">
        <v>1280</v>
      </c>
      <c r="D27" s="17">
        <f t="shared" si="0"/>
        <v>1560</v>
      </c>
      <c r="F27" s="18" t="s">
        <v>31</v>
      </c>
      <c r="G27" s="19">
        <f>G26</f>
        <v>365</v>
      </c>
      <c r="H27" s="19">
        <v>360</v>
      </c>
      <c r="I27" s="19">
        <v>420</v>
      </c>
      <c r="J27" s="19">
        <f>J26</f>
        <v>370</v>
      </c>
      <c r="K27" s="19">
        <f>K26</f>
        <v>200</v>
      </c>
      <c r="L27" s="19">
        <v>300</v>
      </c>
      <c r="M27" s="19">
        <v>50</v>
      </c>
      <c r="N27" s="17">
        <f t="shared" si="3"/>
        <v>2065</v>
      </c>
      <c r="P27" s="18" t="s">
        <v>31</v>
      </c>
      <c r="Q27" s="17">
        <v>505</v>
      </c>
      <c r="S27" s="18" t="s">
        <v>31</v>
      </c>
      <c r="T27" s="17">
        <f t="shared" si="5"/>
        <v>520</v>
      </c>
      <c r="V27" s="18" t="s">
        <v>31</v>
      </c>
      <c r="W27" s="17">
        <f t="shared" si="6"/>
        <v>115</v>
      </c>
      <c r="Y27" s="18" t="s">
        <v>31</v>
      </c>
      <c r="Z27" s="17">
        <f t="shared" si="7"/>
        <v>150</v>
      </c>
      <c r="AA27" s="18" t="s">
        <v>31</v>
      </c>
      <c r="AB27" s="17">
        <f t="shared" si="8"/>
        <v>200</v>
      </c>
    </row>
    <row r="28" spans="1:28" x14ac:dyDescent="0.3">
      <c r="A28" s="18" t="s">
        <v>32</v>
      </c>
      <c r="B28" s="19">
        <f t="shared" ref="B28:C31" si="18">B27</f>
        <v>280</v>
      </c>
      <c r="C28" s="19">
        <f t="shared" si="18"/>
        <v>1280</v>
      </c>
      <c r="D28" s="17">
        <f t="shared" si="0"/>
        <v>1560</v>
      </c>
      <c r="F28" s="18" t="s">
        <v>32</v>
      </c>
      <c r="G28" s="19">
        <f>G27</f>
        <v>365</v>
      </c>
      <c r="H28" s="19">
        <f t="shared" ref="H28:M28" si="19">H27</f>
        <v>360</v>
      </c>
      <c r="I28" s="19">
        <f t="shared" si="19"/>
        <v>420</v>
      </c>
      <c r="J28" s="19">
        <f t="shared" si="19"/>
        <v>370</v>
      </c>
      <c r="K28" s="19">
        <f t="shared" si="19"/>
        <v>200</v>
      </c>
      <c r="L28" s="19">
        <f t="shared" si="19"/>
        <v>300</v>
      </c>
      <c r="M28" s="19">
        <f t="shared" si="19"/>
        <v>50</v>
      </c>
      <c r="N28" s="17">
        <f t="shared" si="3"/>
        <v>2065</v>
      </c>
      <c r="P28" s="18" t="s">
        <v>32</v>
      </c>
      <c r="Q28" s="17">
        <f t="shared" si="4"/>
        <v>505</v>
      </c>
      <c r="S28" s="18" t="s">
        <v>32</v>
      </c>
      <c r="T28" s="17">
        <f t="shared" si="5"/>
        <v>520</v>
      </c>
      <c r="V28" s="18" t="s">
        <v>32</v>
      </c>
      <c r="W28" s="17">
        <f t="shared" si="6"/>
        <v>115</v>
      </c>
      <c r="Y28" s="18" t="s">
        <v>32</v>
      </c>
      <c r="Z28" s="17">
        <f t="shared" si="7"/>
        <v>150</v>
      </c>
      <c r="AA28" s="18" t="s">
        <v>32</v>
      </c>
      <c r="AB28" s="17">
        <f t="shared" si="8"/>
        <v>200</v>
      </c>
    </row>
    <row r="29" spans="1:28" x14ac:dyDescent="0.3">
      <c r="A29" s="18" t="s">
        <v>33</v>
      </c>
      <c r="B29" s="19">
        <f t="shared" si="18"/>
        <v>280</v>
      </c>
      <c r="C29" s="19">
        <f t="shared" si="18"/>
        <v>1280</v>
      </c>
      <c r="D29" s="17">
        <f t="shared" si="0"/>
        <v>1560</v>
      </c>
      <c r="F29" s="18" t="s">
        <v>33</v>
      </c>
      <c r="G29" s="19">
        <f t="shared" ref="G29:M29" si="20">G28</f>
        <v>365</v>
      </c>
      <c r="H29" s="19">
        <f t="shared" si="20"/>
        <v>360</v>
      </c>
      <c r="I29" s="19">
        <f t="shared" si="20"/>
        <v>420</v>
      </c>
      <c r="J29" s="19">
        <f t="shared" si="20"/>
        <v>370</v>
      </c>
      <c r="K29" s="19">
        <f t="shared" si="20"/>
        <v>200</v>
      </c>
      <c r="L29" s="19">
        <f t="shared" si="20"/>
        <v>300</v>
      </c>
      <c r="M29" s="19">
        <f t="shared" si="20"/>
        <v>50</v>
      </c>
      <c r="N29" s="17">
        <f t="shared" si="3"/>
        <v>2065</v>
      </c>
      <c r="P29" s="18" t="s">
        <v>33</v>
      </c>
      <c r="Q29" s="17">
        <f t="shared" si="4"/>
        <v>505</v>
      </c>
      <c r="S29" s="18" t="s">
        <v>33</v>
      </c>
      <c r="T29" s="17">
        <f t="shared" si="5"/>
        <v>520</v>
      </c>
      <c r="V29" s="18" t="s">
        <v>33</v>
      </c>
      <c r="W29" s="17">
        <f t="shared" si="6"/>
        <v>115</v>
      </c>
      <c r="Y29" s="18" t="s">
        <v>33</v>
      </c>
      <c r="Z29" s="17">
        <f t="shared" si="7"/>
        <v>150</v>
      </c>
      <c r="AA29" s="18" t="s">
        <v>33</v>
      </c>
      <c r="AB29" s="17">
        <f t="shared" si="8"/>
        <v>200</v>
      </c>
    </row>
    <row r="30" spans="1:28" x14ac:dyDescent="0.3">
      <c r="A30" s="18" t="s">
        <v>35</v>
      </c>
      <c r="B30" s="19">
        <f t="shared" si="18"/>
        <v>280</v>
      </c>
      <c r="C30" s="19">
        <f t="shared" si="18"/>
        <v>1280</v>
      </c>
      <c r="D30" s="17">
        <f t="shared" si="0"/>
        <v>1560</v>
      </c>
      <c r="F30" s="18" t="s">
        <v>35</v>
      </c>
      <c r="G30" s="19">
        <f t="shared" ref="G30:M30" si="21">G29</f>
        <v>365</v>
      </c>
      <c r="H30" s="19">
        <f t="shared" si="21"/>
        <v>360</v>
      </c>
      <c r="I30" s="19">
        <f t="shared" si="21"/>
        <v>420</v>
      </c>
      <c r="J30" s="19">
        <f t="shared" si="21"/>
        <v>370</v>
      </c>
      <c r="K30" s="19">
        <f t="shared" si="21"/>
        <v>200</v>
      </c>
      <c r="L30" s="19">
        <f t="shared" si="21"/>
        <v>300</v>
      </c>
      <c r="M30" s="19">
        <f t="shared" si="21"/>
        <v>50</v>
      </c>
      <c r="N30" s="17">
        <f t="shared" si="3"/>
        <v>2065</v>
      </c>
      <c r="P30" s="18" t="s">
        <v>35</v>
      </c>
      <c r="Q30" s="17">
        <f t="shared" si="4"/>
        <v>505</v>
      </c>
      <c r="S30" s="18" t="s">
        <v>35</v>
      </c>
      <c r="T30" s="17">
        <f t="shared" si="5"/>
        <v>520</v>
      </c>
      <c r="V30" s="18" t="s">
        <v>35</v>
      </c>
      <c r="W30" s="17">
        <f t="shared" si="6"/>
        <v>115</v>
      </c>
      <c r="Y30" s="18" t="s">
        <v>35</v>
      </c>
      <c r="Z30" s="17">
        <f t="shared" si="7"/>
        <v>150</v>
      </c>
      <c r="AA30" s="18" t="s">
        <v>35</v>
      </c>
      <c r="AB30" s="17">
        <f t="shared" si="8"/>
        <v>200</v>
      </c>
    </row>
    <row r="31" spans="1:28" x14ac:dyDescent="0.3">
      <c r="A31" s="18" t="s">
        <v>36</v>
      </c>
      <c r="B31" s="19">
        <f t="shared" si="18"/>
        <v>280</v>
      </c>
      <c r="C31" s="19">
        <f t="shared" si="18"/>
        <v>1280</v>
      </c>
      <c r="D31" s="17">
        <f t="shared" si="0"/>
        <v>1560</v>
      </c>
      <c r="F31" s="18" t="s">
        <v>36</v>
      </c>
      <c r="G31" s="19">
        <f t="shared" ref="G31:M31" si="22">G30</f>
        <v>365</v>
      </c>
      <c r="H31" s="19">
        <f t="shared" si="22"/>
        <v>360</v>
      </c>
      <c r="I31" s="19">
        <f t="shared" si="22"/>
        <v>420</v>
      </c>
      <c r="J31" s="19">
        <f t="shared" si="22"/>
        <v>370</v>
      </c>
      <c r="K31" s="19">
        <f t="shared" si="22"/>
        <v>200</v>
      </c>
      <c r="L31" s="19">
        <f t="shared" si="22"/>
        <v>300</v>
      </c>
      <c r="M31" s="19">
        <f t="shared" si="22"/>
        <v>50</v>
      </c>
      <c r="N31" s="17">
        <f t="shared" si="3"/>
        <v>2065</v>
      </c>
      <c r="P31" s="18" t="s">
        <v>36</v>
      </c>
      <c r="Q31" s="17">
        <f t="shared" si="4"/>
        <v>505</v>
      </c>
      <c r="S31" s="18" t="s">
        <v>36</v>
      </c>
      <c r="T31" s="17">
        <f t="shared" si="5"/>
        <v>520</v>
      </c>
      <c r="V31" s="18" t="s">
        <v>36</v>
      </c>
      <c r="W31" s="17">
        <f t="shared" si="6"/>
        <v>115</v>
      </c>
      <c r="Y31" s="18" t="s">
        <v>36</v>
      </c>
      <c r="Z31" s="17">
        <f t="shared" si="7"/>
        <v>150</v>
      </c>
      <c r="AA31" s="18" t="s">
        <v>36</v>
      </c>
      <c r="AB31" s="17">
        <f t="shared" si="8"/>
        <v>200</v>
      </c>
    </row>
    <row r="32" spans="1:28" x14ac:dyDescent="0.3">
      <c r="A32" s="18" t="s">
        <v>37</v>
      </c>
      <c r="B32" s="19">
        <f>B26</f>
        <v>340</v>
      </c>
      <c r="C32" s="19">
        <f>C26</f>
        <v>1320</v>
      </c>
      <c r="D32" s="17">
        <f t="shared" si="0"/>
        <v>1660</v>
      </c>
      <c r="F32" s="18" t="s">
        <v>37</v>
      </c>
      <c r="G32" s="19">
        <f>G31</f>
        <v>365</v>
      </c>
      <c r="H32" s="19">
        <f>H26</f>
        <v>435</v>
      </c>
      <c r="I32" s="19">
        <f>I26</f>
        <v>510</v>
      </c>
      <c r="J32" s="19">
        <f>J31</f>
        <v>370</v>
      </c>
      <c r="K32" s="19">
        <f>K25</f>
        <v>340</v>
      </c>
      <c r="L32" s="19">
        <f>L26</f>
        <v>380</v>
      </c>
      <c r="M32" s="19">
        <f>M26</f>
        <v>140</v>
      </c>
      <c r="N32" s="17">
        <f t="shared" si="3"/>
        <v>2540</v>
      </c>
      <c r="P32" s="18" t="s">
        <v>37</v>
      </c>
      <c r="Q32" s="17">
        <f>Q26</f>
        <v>580</v>
      </c>
      <c r="S32" s="18" t="s">
        <v>37</v>
      </c>
      <c r="T32" s="17">
        <f t="shared" si="5"/>
        <v>520</v>
      </c>
      <c r="V32" s="18" t="s">
        <v>37</v>
      </c>
      <c r="W32" s="17">
        <f t="shared" si="6"/>
        <v>115</v>
      </c>
      <c r="Y32" s="18" t="s">
        <v>37</v>
      </c>
      <c r="Z32" s="17">
        <f t="shared" si="7"/>
        <v>150</v>
      </c>
      <c r="AA32" s="18" t="s">
        <v>37</v>
      </c>
      <c r="AB32" s="17">
        <v>200</v>
      </c>
    </row>
    <row r="33" spans="1:28" x14ac:dyDescent="0.3">
      <c r="A33" s="18" t="s">
        <v>38</v>
      </c>
      <c r="B33" s="19">
        <f>B32</f>
        <v>340</v>
      </c>
      <c r="C33" s="19">
        <f>C32</f>
        <v>1320</v>
      </c>
      <c r="D33" s="17">
        <f t="shared" si="0"/>
        <v>1660</v>
      </c>
      <c r="F33" s="18" t="s">
        <v>38</v>
      </c>
      <c r="G33" s="19">
        <f>G32</f>
        <v>365</v>
      </c>
      <c r="H33" s="19">
        <f>H32</f>
        <v>435</v>
      </c>
      <c r="I33" s="19">
        <f>I32</f>
        <v>510</v>
      </c>
      <c r="J33" s="19">
        <f>J32</f>
        <v>370</v>
      </c>
      <c r="K33" s="19">
        <f>K32</f>
        <v>340</v>
      </c>
      <c r="L33" s="19">
        <f>L32</f>
        <v>380</v>
      </c>
      <c r="M33" s="19">
        <f>M32</f>
        <v>140</v>
      </c>
      <c r="N33" s="17">
        <f t="shared" si="3"/>
        <v>2540</v>
      </c>
      <c r="P33" s="18" t="s">
        <v>38</v>
      </c>
      <c r="Q33" s="17">
        <f t="shared" si="4"/>
        <v>580</v>
      </c>
      <c r="S33" s="18" t="s">
        <v>38</v>
      </c>
      <c r="T33" s="17">
        <f t="shared" si="5"/>
        <v>520</v>
      </c>
      <c r="V33" s="18" t="s">
        <v>38</v>
      </c>
      <c r="W33" s="17">
        <f t="shared" si="6"/>
        <v>115</v>
      </c>
      <c r="Y33" s="18" t="s">
        <v>38</v>
      </c>
      <c r="Z33" s="17">
        <f t="shared" si="7"/>
        <v>150</v>
      </c>
      <c r="AA33" s="18" t="s">
        <v>38</v>
      </c>
      <c r="AB33" s="17">
        <f t="shared" si="8"/>
        <v>200</v>
      </c>
    </row>
    <row r="34" spans="1:28" x14ac:dyDescent="0.3">
      <c r="A34" s="20" t="s">
        <v>48</v>
      </c>
      <c r="B34" s="21">
        <f>SUM(B10:B33)</f>
        <v>7860</v>
      </c>
      <c r="C34" s="21">
        <f>SUM(C10:C33)</f>
        <v>31480</v>
      </c>
      <c r="D34" s="22">
        <f>SUM(D10:D33)</f>
        <v>39340</v>
      </c>
      <c r="E34" s="23"/>
      <c r="F34" s="20" t="s">
        <v>48</v>
      </c>
      <c r="G34" s="21">
        <f t="shared" ref="G34:N34" si="23">SUM(G10:G33)</f>
        <v>8760</v>
      </c>
      <c r="H34" s="21">
        <f t="shared" si="23"/>
        <v>10065</v>
      </c>
      <c r="I34" s="21">
        <f t="shared" si="23"/>
        <v>11790</v>
      </c>
      <c r="J34" s="21">
        <f t="shared" si="23"/>
        <v>8880</v>
      </c>
      <c r="K34" s="21">
        <f t="shared" si="23"/>
        <v>7320</v>
      </c>
      <c r="L34" s="21">
        <f t="shared" si="23"/>
        <v>8520</v>
      </c>
      <c r="M34" s="21">
        <f t="shared" si="23"/>
        <v>2710</v>
      </c>
      <c r="N34" s="21">
        <f t="shared" si="23"/>
        <v>58045</v>
      </c>
      <c r="O34" s="23"/>
      <c r="P34" s="24" t="s">
        <v>48</v>
      </c>
      <c r="Q34" s="22">
        <f>SUM(Q10:Q33)</f>
        <v>13545</v>
      </c>
      <c r="R34" s="23"/>
      <c r="S34" s="24" t="s">
        <v>48</v>
      </c>
      <c r="T34" s="22">
        <f>SUM(T10:T33)</f>
        <v>12480</v>
      </c>
      <c r="U34" s="23"/>
      <c r="V34" s="24" t="s">
        <v>48</v>
      </c>
      <c r="W34" s="22">
        <f>SUM(W10:W33)</f>
        <v>2760</v>
      </c>
      <c r="Y34" s="24" t="s">
        <v>48</v>
      </c>
      <c r="Z34" s="22">
        <f>SUM(Z10:Z33)</f>
        <v>3600</v>
      </c>
      <c r="AA34" s="24" t="s">
        <v>48</v>
      </c>
      <c r="AB34" s="22">
        <f>SUM(AB10:AB33)</f>
        <v>4800</v>
      </c>
    </row>
    <row r="35" spans="1:28" ht="15" thickBot="1" x14ac:dyDescent="0.35">
      <c r="A35" s="47" t="s">
        <v>49</v>
      </c>
      <c r="B35" s="48">
        <f>+B34/24</f>
        <v>327.5</v>
      </c>
      <c r="C35" s="48">
        <f>+C34/24</f>
        <v>1311.6666666666667</v>
      </c>
      <c r="D35" s="49">
        <f>+D34/24</f>
        <v>1639.1666666666667</v>
      </c>
      <c r="F35" s="47" t="s">
        <v>49</v>
      </c>
      <c r="G35" s="48">
        <f t="shared" ref="G35:N35" si="24">+G34/24</f>
        <v>365</v>
      </c>
      <c r="H35" s="48">
        <f t="shared" si="24"/>
        <v>419.375</v>
      </c>
      <c r="I35" s="48">
        <f t="shared" si="24"/>
        <v>491.25</v>
      </c>
      <c r="J35" s="48">
        <f t="shared" si="24"/>
        <v>370</v>
      </c>
      <c r="K35" s="48">
        <f>+K34/24</f>
        <v>305</v>
      </c>
      <c r="L35" s="48">
        <f>+L34/24</f>
        <v>355</v>
      </c>
      <c r="M35" s="48">
        <f>+M34/24</f>
        <v>112.91666666666667</v>
      </c>
      <c r="N35" s="49">
        <f t="shared" si="24"/>
        <v>2418.5416666666665</v>
      </c>
      <c r="P35" s="25" t="s">
        <v>49</v>
      </c>
      <c r="Q35" s="49">
        <f>+Q34/24</f>
        <v>564.375</v>
      </c>
      <c r="S35" s="25" t="s">
        <v>49</v>
      </c>
      <c r="T35" s="49">
        <f>+T34/24</f>
        <v>520</v>
      </c>
      <c r="V35" s="25" t="s">
        <v>49</v>
      </c>
      <c r="W35" s="49">
        <f>+W34/24</f>
        <v>115</v>
      </c>
      <c r="Y35" s="25" t="s">
        <v>49</v>
      </c>
      <c r="Z35" s="49">
        <f>+Z34/24</f>
        <v>150</v>
      </c>
      <c r="AA35" s="25" t="s">
        <v>49</v>
      </c>
      <c r="AB35" s="49">
        <f>+AB34/24</f>
        <v>200</v>
      </c>
    </row>
    <row r="37" spans="1:28" x14ac:dyDescent="0.3">
      <c r="A37" s="11"/>
      <c r="B37" s="4"/>
      <c r="C37" s="4"/>
      <c r="D37" s="4"/>
      <c r="E37" s="4"/>
      <c r="F37" s="11"/>
      <c r="G37" s="11"/>
      <c r="H37" s="11"/>
      <c r="I37" s="11"/>
      <c r="J37" s="11"/>
      <c r="K37" s="11"/>
      <c r="L37" s="11"/>
      <c r="M37" s="11"/>
      <c r="N37" s="4"/>
      <c r="O37" s="4"/>
      <c r="Q37" s="11"/>
      <c r="R37" s="9" t="s">
        <v>115</v>
      </c>
      <c r="S37" s="9"/>
      <c r="T37" s="11"/>
      <c r="U37" s="11"/>
      <c r="W37" s="4"/>
    </row>
    <row r="38" spans="1:28" x14ac:dyDescent="0.3">
      <c r="A38" s="11"/>
      <c r="B38" s="4"/>
      <c r="C38" s="4"/>
      <c r="D38" s="10" t="s">
        <v>61</v>
      </c>
      <c r="E38" s="4"/>
      <c r="F38" s="11"/>
      <c r="G38" s="11"/>
      <c r="H38" s="11"/>
      <c r="I38" s="11"/>
      <c r="J38" s="11"/>
      <c r="K38" s="11"/>
      <c r="L38" s="11"/>
      <c r="M38" s="11"/>
      <c r="N38" s="4"/>
      <c r="O38" s="4"/>
      <c r="Q38" s="11"/>
      <c r="R38" s="9" t="s">
        <v>63</v>
      </c>
      <c r="S38" s="9"/>
      <c r="T38" s="11"/>
      <c r="U38" s="11"/>
      <c r="W38" s="4"/>
    </row>
    <row r="39" spans="1:28" x14ac:dyDescent="0.3">
      <c r="A39" s="11"/>
      <c r="B39" s="4"/>
      <c r="C39" s="4"/>
      <c r="D39" s="10"/>
      <c r="E39" s="4"/>
      <c r="F39" s="11"/>
      <c r="G39" s="11"/>
      <c r="H39" s="11"/>
      <c r="I39" s="11"/>
      <c r="J39" s="11"/>
      <c r="K39" s="11"/>
      <c r="L39" s="11"/>
      <c r="M39" s="11"/>
      <c r="N39" s="4"/>
      <c r="O39" s="4"/>
      <c r="Q39" s="11"/>
      <c r="R39" s="11"/>
      <c r="S39" s="11"/>
      <c r="T39" s="11"/>
      <c r="U39" s="11"/>
      <c r="W39" s="4"/>
    </row>
    <row r="40" spans="1:28" x14ac:dyDescent="0.3">
      <c r="A40" s="11"/>
      <c r="B40" s="4"/>
      <c r="C40" s="4"/>
      <c r="D40" s="10"/>
      <c r="E40" s="4"/>
      <c r="F40" s="11"/>
      <c r="G40" s="11"/>
      <c r="H40" s="11"/>
      <c r="I40" s="11"/>
      <c r="J40" s="11"/>
      <c r="K40" s="11"/>
      <c r="L40" s="11"/>
      <c r="M40" s="11"/>
      <c r="N40" s="4"/>
      <c r="O40" s="4"/>
      <c r="Q40" s="11"/>
      <c r="R40" s="11"/>
      <c r="S40" s="11"/>
      <c r="T40" s="11"/>
      <c r="U40" s="11"/>
      <c r="W40" s="4"/>
    </row>
    <row r="41" spans="1:28" x14ac:dyDescent="0.3">
      <c r="A41" s="11"/>
      <c r="B41" s="4"/>
      <c r="C41" s="4"/>
      <c r="D41" s="10"/>
      <c r="E41" s="4"/>
      <c r="F41" s="11"/>
      <c r="G41" s="11"/>
      <c r="H41" s="11"/>
      <c r="I41" s="11"/>
      <c r="J41" s="11"/>
      <c r="K41" s="11"/>
      <c r="L41" s="11"/>
      <c r="M41" s="11"/>
      <c r="N41" s="4"/>
      <c r="O41" s="4"/>
      <c r="Q41" s="11"/>
      <c r="R41" s="11"/>
      <c r="S41" s="11"/>
      <c r="T41" s="11"/>
      <c r="U41" s="11"/>
      <c r="W41" s="4"/>
    </row>
    <row r="42" spans="1:28" x14ac:dyDescent="0.3">
      <c r="A42" s="11"/>
      <c r="B42" s="4"/>
      <c r="C42" s="4"/>
      <c r="D42" s="26" t="s">
        <v>77</v>
      </c>
      <c r="E42" s="4"/>
      <c r="F42" s="11"/>
      <c r="G42" s="11"/>
      <c r="H42" s="11"/>
      <c r="I42" s="11"/>
      <c r="J42" s="11"/>
      <c r="K42" s="11"/>
      <c r="L42" s="11"/>
      <c r="M42" s="11"/>
      <c r="N42" s="4"/>
      <c r="O42" s="40" t="s">
        <v>108</v>
      </c>
      <c r="P42" s="39"/>
      <c r="Q42" s="4"/>
      <c r="R42" s="40"/>
      <c r="S42" s="50"/>
      <c r="T42" s="40" t="s">
        <v>116</v>
      </c>
      <c r="W42" s="4"/>
    </row>
    <row r="43" spans="1:28" x14ac:dyDescent="0.3">
      <c r="A43" s="11"/>
      <c r="B43" s="4"/>
      <c r="C43" s="4"/>
      <c r="D43" s="10" t="s">
        <v>78</v>
      </c>
      <c r="E43" s="4"/>
      <c r="F43" s="11"/>
      <c r="G43" s="11"/>
      <c r="H43" s="11"/>
      <c r="I43" s="11"/>
      <c r="J43" s="11"/>
      <c r="K43" s="11"/>
      <c r="L43" s="11"/>
      <c r="M43" s="11"/>
      <c r="N43" s="4"/>
      <c r="O43" s="9" t="s">
        <v>79</v>
      </c>
      <c r="P43" s="11"/>
      <c r="Q43" s="4"/>
      <c r="R43" s="9"/>
      <c r="S43" s="9"/>
      <c r="T43" s="9" t="s">
        <v>39</v>
      </c>
      <c r="W43" s="4"/>
    </row>
    <row r="45" spans="1:28" ht="15" thickBot="1" x14ac:dyDescent="0.35"/>
    <row r="46" spans="1:28" ht="15.6" x14ac:dyDescent="0.3">
      <c r="F46" s="166" t="s">
        <v>53</v>
      </c>
      <c r="G46" s="167"/>
      <c r="H46" s="167"/>
      <c r="I46" s="167"/>
      <c r="J46" s="167"/>
      <c r="K46" s="167"/>
      <c r="L46" s="167"/>
      <c r="M46" s="167"/>
      <c r="N46" s="168"/>
    </row>
    <row r="47" spans="1:28" x14ac:dyDescent="0.3">
      <c r="F47" s="163" t="s">
        <v>0</v>
      </c>
      <c r="G47" s="158" t="s">
        <v>52</v>
      </c>
      <c r="H47" s="158"/>
      <c r="I47" s="158"/>
      <c r="J47" s="158"/>
      <c r="K47" s="158"/>
      <c r="L47" s="159"/>
      <c r="M47" s="159"/>
      <c r="N47" s="160"/>
    </row>
    <row r="48" spans="1:28" x14ac:dyDescent="0.3">
      <c r="F48" s="163"/>
      <c r="G48" s="16" t="s">
        <v>41</v>
      </c>
      <c r="H48" s="16" t="s">
        <v>42</v>
      </c>
      <c r="I48" s="16" t="s">
        <v>44</v>
      </c>
      <c r="J48" s="16" t="s">
        <v>45</v>
      </c>
      <c r="K48" s="16" t="s">
        <v>46</v>
      </c>
      <c r="L48" s="61" t="s">
        <v>82</v>
      </c>
      <c r="M48" s="61" t="s">
        <v>83</v>
      </c>
      <c r="N48" s="17" t="s">
        <v>43</v>
      </c>
    </row>
    <row r="49" spans="6:14" x14ac:dyDescent="0.3">
      <c r="F49" s="18" t="s">
        <v>12</v>
      </c>
      <c r="G49" s="19">
        <v>363</v>
      </c>
      <c r="H49" s="19">
        <v>478</v>
      </c>
      <c r="I49" s="19">
        <v>459</v>
      </c>
      <c r="J49" s="19">
        <v>380</v>
      </c>
      <c r="K49" s="19">
        <v>347</v>
      </c>
      <c r="L49" s="62">
        <v>383</v>
      </c>
      <c r="M49" s="62">
        <v>156</v>
      </c>
      <c r="N49" s="65">
        <f>SUM(G49:M49)</f>
        <v>2566</v>
      </c>
    </row>
    <row r="50" spans="6:14" x14ac:dyDescent="0.3">
      <c r="F50" s="18" t="s">
        <v>13</v>
      </c>
      <c r="G50" s="19">
        <v>358</v>
      </c>
      <c r="H50" s="19">
        <v>487</v>
      </c>
      <c r="I50" s="19">
        <v>465</v>
      </c>
      <c r="J50" s="19">
        <v>382</v>
      </c>
      <c r="K50" s="19">
        <v>351</v>
      </c>
      <c r="L50" s="62">
        <v>389</v>
      </c>
      <c r="M50" s="62">
        <v>156</v>
      </c>
      <c r="N50" s="65">
        <f>SUM(G50:M50)</f>
        <v>2588</v>
      </c>
    </row>
    <row r="51" spans="6:14" x14ac:dyDescent="0.3">
      <c r="F51" s="18" t="s">
        <v>14</v>
      </c>
      <c r="G51" s="19">
        <v>368</v>
      </c>
      <c r="H51" s="19">
        <v>489</v>
      </c>
      <c r="I51" s="19">
        <v>463</v>
      </c>
      <c r="J51" s="19">
        <v>383</v>
      </c>
      <c r="K51" s="19">
        <v>352</v>
      </c>
      <c r="L51" s="62">
        <v>400</v>
      </c>
      <c r="M51" s="62">
        <v>166</v>
      </c>
      <c r="N51" s="65">
        <f t="shared" ref="N51:N72" si="25">SUM(G51:M51)</f>
        <v>2621</v>
      </c>
    </row>
    <row r="52" spans="6:14" x14ac:dyDescent="0.3">
      <c r="F52" s="18" t="s">
        <v>15</v>
      </c>
      <c r="G52" s="19">
        <v>375</v>
      </c>
      <c r="H52" s="19">
        <v>479</v>
      </c>
      <c r="I52" s="19">
        <v>458</v>
      </c>
      <c r="J52" s="19">
        <v>382</v>
      </c>
      <c r="K52" s="19">
        <v>349</v>
      </c>
      <c r="L52" s="62">
        <v>395</v>
      </c>
      <c r="M52" s="62">
        <v>158</v>
      </c>
      <c r="N52" s="65">
        <f t="shared" si="25"/>
        <v>2596</v>
      </c>
    </row>
    <row r="53" spans="6:14" x14ac:dyDescent="0.3">
      <c r="F53" s="18" t="s">
        <v>16</v>
      </c>
      <c r="G53" s="19">
        <v>376</v>
      </c>
      <c r="H53" s="19">
        <v>475</v>
      </c>
      <c r="I53" s="19">
        <v>466</v>
      </c>
      <c r="J53" s="19">
        <v>385</v>
      </c>
      <c r="K53" s="19">
        <v>350</v>
      </c>
      <c r="L53" s="62">
        <v>401</v>
      </c>
      <c r="M53" s="62">
        <v>165</v>
      </c>
      <c r="N53" s="65">
        <f t="shared" si="25"/>
        <v>2618</v>
      </c>
    </row>
    <row r="54" spans="6:14" x14ac:dyDescent="0.3">
      <c r="F54" s="18" t="s">
        <v>17</v>
      </c>
      <c r="G54" s="19">
        <v>370</v>
      </c>
      <c r="H54" s="19">
        <v>470</v>
      </c>
      <c r="I54" s="19">
        <v>461</v>
      </c>
      <c r="J54" s="19">
        <v>386</v>
      </c>
      <c r="K54" s="19">
        <v>345</v>
      </c>
      <c r="L54" s="62">
        <v>400</v>
      </c>
      <c r="M54" s="62">
        <v>162</v>
      </c>
      <c r="N54" s="65">
        <f t="shared" si="25"/>
        <v>2594</v>
      </c>
    </row>
    <row r="55" spans="6:14" x14ac:dyDescent="0.3">
      <c r="F55" s="18" t="s">
        <v>19</v>
      </c>
      <c r="G55" s="19">
        <v>371</v>
      </c>
      <c r="H55" s="19">
        <v>473</v>
      </c>
      <c r="I55" s="19">
        <v>460</v>
      </c>
      <c r="J55" s="19">
        <v>382</v>
      </c>
      <c r="K55" s="19">
        <v>348</v>
      </c>
      <c r="L55" s="62">
        <v>386</v>
      </c>
      <c r="M55" s="62">
        <v>136</v>
      </c>
      <c r="N55" s="17">
        <f t="shared" si="25"/>
        <v>2556</v>
      </c>
    </row>
    <row r="56" spans="6:14" x14ac:dyDescent="0.3">
      <c r="F56" s="18" t="s">
        <v>20</v>
      </c>
      <c r="G56" s="19">
        <v>372</v>
      </c>
      <c r="H56" s="19">
        <v>474</v>
      </c>
      <c r="I56" s="19">
        <v>463</v>
      </c>
      <c r="J56" s="19">
        <v>380</v>
      </c>
      <c r="K56" s="19">
        <v>346</v>
      </c>
      <c r="L56" s="62">
        <v>386</v>
      </c>
      <c r="M56" s="62">
        <v>134</v>
      </c>
      <c r="N56" s="17">
        <f t="shared" si="25"/>
        <v>2555</v>
      </c>
    </row>
    <row r="57" spans="6:14" x14ac:dyDescent="0.3">
      <c r="F57" s="18" t="s">
        <v>21</v>
      </c>
      <c r="G57" s="19">
        <v>371</v>
      </c>
      <c r="H57" s="19">
        <v>473</v>
      </c>
      <c r="I57" s="19">
        <v>462</v>
      </c>
      <c r="J57" s="19">
        <v>378</v>
      </c>
      <c r="K57" s="19">
        <v>344</v>
      </c>
      <c r="L57" s="62">
        <v>380</v>
      </c>
      <c r="M57" s="62">
        <v>129</v>
      </c>
      <c r="N57" s="17">
        <f t="shared" si="25"/>
        <v>2537</v>
      </c>
    </row>
    <row r="58" spans="6:14" x14ac:dyDescent="0.3">
      <c r="F58" s="18" t="s">
        <v>23</v>
      </c>
      <c r="G58" s="19">
        <v>370</v>
      </c>
      <c r="H58" s="19">
        <v>474</v>
      </c>
      <c r="I58" s="19">
        <v>461</v>
      </c>
      <c r="J58" s="19">
        <v>377</v>
      </c>
      <c r="K58" s="19">
        <v>340</v>
      </c>
      <c r="L58" s="62">
        <v>378</v>
      </c>
      <c r="M58" s="62">
        <v>134</v>
      </c>
      <c r="N58" s="17">
        <f t="shared" si="25"/>
        <v>2534</v>
      </c>
    </row>
    <row r="59" spans="6:14" x14ac:dyDescent="0.3">
      <c r="F59" s="18" t="s">
        <v>24</v>
      </c>
      <c r="G59" s="19">
        <v>371</v>
      </c>
      <c r="H59" s="19">
        <v>475</v>
      </c>
      <c r="I59" s="19">
        <v>470</v>
      </c>
      <c r="J59" s="19">
        <v>378</v>
      </c>
      <c r="K59" s="19">
        <v>340</v>
      </c>
      <c r="L59" s="62">
        <v>376</v>
      </c>
      <c r="M59" s="62">
        <v>129</v>
      </c>
      <c r="N59" s="17">
        <f t="shared" si="25"/>
        <v>2539</v>
      </c>
    </row>
    <row r="60" spans="6:14" x14ac:dyDescent="0.3">
      <c r="F60" s="18" t="s">
        <v>25</v>
      </c>
      <c r="G60" s="19">
        <v>371</v>
      </c>
      <c r="H60" s="19">
        <v>473</v>
      </c>
      <c r="I60" s="19">
        <v>459</v>
      </c>
      <c r="J60" s="19">
        <v>372</v>
      </c>
      <c r="K60" s="19">
        <v>339</v>
      </c>
      <c r="L60" s="62">
        <v>388</v>
      </c>
      <c r="M60" s="62">
        <v>156</v>
      </c>
      <c r="N60" s="17">
        <f t="shared" si="25"/>
        <v>2558</v>
      </c>
    </row>
    <row r="61" spans="6:14" x14ac:dyDescent="0.3">
      <c r="F61" s="18" t="s">
        <v>26</v>
      </c>
      <c r="G61" s="19">
        <v>372</v>
      </c>
      <c r="H61" s="19">
        <v>475</v>
      </c>
      <c r="I61" s="19">
        <v>458</v>
      </c>
      <c r="J61" s="19">
        <v>372</v>
      </c>
      <c r="K61" s="19">
        <v>346</v>
      </c>
      <c r="L61" s="62">
        <v>390</v>
      </c>
      <c r="M61" s="62">
        <v>155</v>
      </c>
      <c r="N61" s="17">
        <f t="shared" si="25"/>
        <v>2568</v>
      </c>
    </row>
    <row r="62" spans="6:14" x14ac:dyDescent="0.3">
      <c r="F62" s="18" t="s">
        <v>27</v>
      </c>
      <c r="G62" s="19">
        <v>374</v>
      </c>
      <c r="H62" s="19">
        <v>477</v>
      </c>
      <c r="I62" s="19">
        <v>458</v>
      </c>
      <c r="J62" s="19">
        <v>377</v>
      </c>
      <c r="K62" s="19">
        <v>345</v>
      </c>
      <c r="L62" s="62">
        <v>394</v>
      </c>
      <c r="M62" s="62">
        <v>154</v>
      </c>
      <c r="N62" s="17">
        <f t="shared" si="25"/>
        <v>2579</v>
      </c>
    </row>
    <row r="63" spans="6:14" x14ac:dyDescent="0.3">
      <c r="F63" s="18" t="s">
        <v>28</v>
      </c>
      <c r="G63" s="19">
        <v>374</v>
      </c>
      <c r="H63" s="19">
        <v>478</v>
      </c>
      <c r="I63" s="19">
        <v>457</v>
      </c>
      <c r="J63" s="19">
        <v>377</v>
      </c>
      <c r="K63" s="19">
        <v>345</v>
      </c>
      <c r="L63" s="62">
        <v>396</v>
      </c>
      <c r="M63" s="62">
        <v>157</v>
      </c>
      <c r="N63" s="17">
        <f t="shared" si="25"/>
        <v>2584</v>
      </c>
    </row>
    <row r="64" spans="6:14" x14ac:dyDescent="0.3">
      <c r="F64" s="18" t="s">
        <v>29</v>
      </c>
      <c r="G64" s="19">
        <v>375</v>
      </c>
      <c r="H64" s="19">
        <v>479</v>
      </c>
      <c r="I64" s="19">
        <v>458</v>
      </c>
      <c r="J64" s="19">
        <v>378</v>
      </c>
      <c r="K64" s="19">
        <v>342</v>
      </c>
      <c r="L64" s="62">
        <v>392</v>
      </c>
      <c r="M64" s="62">
        <v>153</v>
      </c>
      <c r="N64" s="17">
        <f t="shared" si="25"/>
        <v>2577</v>
      </c>
    </row>
    <row r="65" spans="6:14" x14ac:dyDescent="0.3">
      <c r="F65" s="18" t="s">
        <v>30</v>
      </c>
      <c r="G65" s="19">
        <v>375</v>
      </c>
      <c r="H65" s="19">
        <v>472</v>
      </c>
      <c r="I65" s="19">
        <v>453</v>
      </c>
      <c r="J65" s="19">
        <v>370</v>
      </c>
      <c r="K65" s="19">
        <v>334</v>
      </c>
      <c r="L65" s="62">
        <v>387</v>
      </c>
      <c r="M65" s="62">
        <v>149</v>
      </c>
      <c r="N65" s="17">
        <f t="shared" si="25"/>
        <v>2540</v>
      </c>
    </row>
    <row r="66" spans="6:14" x14ac:dyDescent="0.3">
      <c r="F66" s="18" t="s">
        <v>31</v>
      </c>
      <c r="G66" s="19">
        <v>377</v>
      </c>
      <c r="H66" s="19">
        <v>477</v>
      </c>
      <c r="I66" s="19">
        <v>458</v>
      </c>
      <c r="J66" s="19">
        <v>374</v>
      </c>
      <c r="K66" s="19">
        <v>336</v>
      </c>
      <c r="L66" s="62">
        <v>387</v>
      </c>
      <c r="M66" s="62">
        <v>147</v>
      </c>
      <c r="N66" s="17">
        <f t="shared" si="25"/>
        <v>2556</v>
      </c>
    </row>
    <row r="67" spans="6:14" x14ac:dyDescent="0.3">
      <c r="F67" s="18" t="s">
        <v>32</v>
      </c>
      <c r="G67" s="19">
        <v>383</v>
      </c>
      <c r="H67" s="19">
        <v>385</v>
      </c>
      <c r="I67" s="19">
        <v>378</v>
      </c>
      <c r="J67" s="19">
        <v>401</v>
      </c>
      <c r="K67" s="19">
        <v>227</v>
      </c>
      <c r="L67" s="62">
        <v>310</v>
      </c>
      <c r="M67" s="62">
        <v>0</v>
      </c>
      <c r="N67" s="17">
        <f t="shared" si="25"/>
        <v>2084</v>
      </c>
    </row>
    <row r="68" spans="6:14" x14ac:dyDescent="0.3">
      <c r="F68" s="18" t="s">
        <v>33</v>
      </c>
      <c r="G68" s="19">
        <v>380</v>
      </c>
      <c r="H68" s="19">
        <v>383</v>
      </c>
      <c r="I68" s="19">
        <v>376</v>
      </c>
      <c r="J68" s="19">
        <v>396</v>
      </c>
      <c r="K68" s="19">
        <v>225</v>
      </c>
      <c r="L68" s="62">
        <v>303</v>
      </c>
      <c r="M68" s="62">
        <v>0</v>
      </c>
      <c r="N68" s="17">
        <f t="shared" si="25"/>
        <v>2063</v>
      </c>
    </row>
    <row r="69" spans="6:14" x14ac:dyDescent="0.3">
      <c r="F69" s="18" t="s">
        <v>35</v>
      </c>
      <c r="G69" s="19">
        <v>381</v>
      </c>
      <c r="H69" s="19">
        <v>388</v>
      </c>
      <c r="I69" s="19">
        <v>377</v>
      </c>
      <c r="J69" s="19">
        <v>402</v>
      </c>
      <c r="K69" s="19">
        <v>226</v>
      </c>
      <c r="L69" s="62">
        <v>302</v>
      </c>
      <c r="M69" s="62">
        <v>0</v>
      </c>
      <c r="N69" s="17">
        <f t="shared" si="25"/>
        <v>2076</v>
      </c>
    </row>
    <row r="70" spans="6:14" x14ac:dyDescent="0.3">
      <c r="F70" s="18" t="s">
        <v>36</v>
      </c>
      <c r="G70" s="19">
        <v>378</v>
      </c>
      <c r="H70" s="19">
        <v>381</v>
      </c>
      <c r="I70" s="19">
        <v>372</v>
      </c>
      <c r="J70" s="19">
        <v>400</v>
      </c>
      <c r="K70" s="19">
        <v>229</v>
      </c>
      <c r="L70" s="62">
        <v>301</v>
      </c>
      <c r="M70" s="62">
        <v>0</v>
      </c>
      <c r="N70" s="17">
        <f t="shared" si="25"/>
        <v>2061</v>
      </c>
    </row>
    <row r="71" spans="6:14" x14ac:dyDescent="0.3">
      <c r="F71" s="18" t="s">
        <v>37</v>
      </c>
      <c r="G71" s="19">
        <v>382</v>
      </c>
      <c r="H71" s="19">
        <v>381</v>
      </c>
      <c r="I71" s="19">
        <v>375</v>
      </c>
      <c r="J71" s="19">
        <v>400</v>
      </c>
      <c r="K71" s="19">
        <v>225</v>
      </c>
      <c r="L71" s="62">
        <v>298</v>
      </c>
      <c r="M71" s="62">
        <v>0</v>
      </c>
      <c r="N71" s="17">
        <f t="shared" si="25"/>
        <v>2061</v>
      </c>
    </row>
    <row r="72" spans="6:14" x14ac:dyDescent="0.3">
      <c r="F72" s="18" t="s">
        <v>38</v>
      </c>
      <c r="G72" s="19">
        <v>379</v>
      </c>
      <c r="H72" s="19">
        <v>482</v>
      </c>
      <c r="I72" s="19">
        <v>451</v>
      </c>
      <c r="J72" s="19">
        <v>402</v>
      </c>
      <c r="K72" s="19">
        <v>338</v>
      </c>
      <c r="L72" s="62">
        <v>293</v>
      </c>
      <c r="M72" s="62">
        <v>0</v>
      </c>
      <c r="N72" s="17">
        <f t="shared" si="25"/>
        <v>2345</v>
      </c>
    </row>
    <row r="73" spans="6:14" x14ac:dyDescent="0.3">
      <c r="F73" s="20" t="s">
        <v>48</v>
      </c>
      <c r="G73" s="21">
        <f>SUM(G49:G72)</f>
        <v>8966</v>
      </c>
      <c r="H73" s="21">
        <f>SUM(H49:H72)</f>
        <v>10978</v>
      </c>
      <c r="I73" s="21">
        <f>SUM(I49:I72)</f>
        <v>10618</v>
      </c>
      <c r="J73" s="21">
        <f>SUM(J49:J72)</f>
        <v>9214</v>
      </c>
      <c r="K73" s="21">
        <f>SUM(K49:K72)</f>
        <v>7669</v>
      </c>
      <c r="L73" s="63"/>
      <c r="M73" s="63"/>
      <c r="N73" s="22">
        <f>SUM(N49:N72)</f>
        <v>58956</v>
      </c>
    </row>
    <row r="74" spans="6:14" ht="15" thickBot="1" x14ac:dyDescent="0.35">
      <c r="F74" s="47" t="s">
        <v>49</v>
      </c>
      <c r="G74" s="48">
        <f>+G73/24</f>
        <v>373.58333333333331</v>
      </c>
      <c r="H74" s="48">
        <f>+H73/24</f>
        <v>457.41666666666669</v>
      </c>
      <c r="I74" s="48">
        <f>+I73/24</f>
        <v>442.41666666666669</v>
      </c>
      <c r="J74" s="48">
        <f>+J73/24</f>
        <v>383.91666666666669</v>
      </c>
      <c r="K74" s="48">
        <f>+K73/24</f>
        <v>319.54166666666669</v>
      </c>
      <c r="L74" s="64"/>
      <c r="M74" s="64"/>
      <c r="N74" s="49">
        <f>+N73/24</f>
        <v>2456.5</v>
      </c>
    </row>
  </sheetData>
  <mergeCells count="22">
    <mergeCell ref="AA8:AA9"/>
    <mergeCell ref="F46:N46"/>
    <mergeCell ref="A3:AB3"/>
    <mergeCell ref="A4:AB4"/>
    <mergeCell ref="A5:W5"/>
    <mergeCell ref="A7:D7"/>
    <mergeCell ref="F7:N7"/>
    <mergeCell ref="P7:Q7"/>
    <mergeCell ref="S7:T7"/>
    <mergeCell ref="V7:W7"/>
    <mergeCell ref="Y7:Z7"/>
    <mergeCell ref="AA7:AB7"/>
    <mergeCell ref="A8:A9"/>
    <mergeCell ref="B8:D8"/>
    <mergeCell ref="F47:F48"/>
    <mergeCell ref="G47:N47"/>
    <mergeCell ref="S8:S9"/>
    <mergeCell ref="V8:V9"/>
    <mergeCell ref="Y8:Y9"/>
    <mergeCell ref="F8:F9"/>
    <mergeCell ref="G8:N8"/>
    <mergeCell ref="P8:P9"/>
  </mergeCells>
  <printOptions horizontalCentered="1"/>
  <pageMargins left="0.27559055118110198" right="0.27559055118110198" top="0.196850393700787" bottom="0.118110236220472" header="0.23622047244094499" footer="0.27559055118110198"/>
  <pageSetup paperSize="256" scale="53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Z41"/>
  <sheetViews>
    <sheetView topLeftCell="A4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B4" sqref="B4:R4"/>
    </sheetView>
  </sheetViews>
  <sheetFormatPr defaultRowHeight="14.4" x14ac:dyDescent="0.3"/>
  <cols>
    <col min="3" max="4" width="9.109375" customWidth="1"/>
    <col min="5" max="5" width="14.6640625" customWidth="1"/>
    <col min="8" max="8" width="10.33203125" bestFit="1" customWidth="1"/>
    <col min="9" max="9" width="13.88671875" bestFit="1" customWidth="1"/>
    <col min="16" max="17" width="11.33203125" bestFit="1" customWidth="1"/>
    <col min="18" max="18" width="9.88671875" customWidth="1"/>
    <col min="52" max="52" width="10.109375" customWidth="1"/>
  </cols>
  <sheetData>
    <row r="2" spans="2:52" ht="21" x14ac:dyDescent="0.4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</row>
    <row r="3" spans="2:52" ht="18" x14ac:dyDescent="0.3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2:52" ht="21" x14ac:dyDescent="0.4">
      <c r="B4" s="156" t="s">
        <v>40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T4" s="156" t="s">
        <v>40</v>
      </c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2:52" ht="18" x14ac:dyDescent="0.35">
      <c r="B5" s="157" t="s">
        <v>122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T5" s="157" t="s">
        <v>118</v>
      </c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</row>
    <row r="6" spans="2:52" ht="15" thickBot="1" x14ac:dyDescent="0.35">
      <c r="B6" s="8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T6" s="8"/>
      <c r="U6" s="7"/>
      <c r="V6" s="7"/>
      <c r="W6" s="7"/>
      <c r="X6" s="7"/>
      <c r="Y6" s="7"/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4"/>
    </row>
    <row r="7" spans="2:52" ht="16.2" thickTop="1" x14ac:dyDescent="0.3">
      <c r="B7" s="176" t="s">
        <v>0</v>
      </c>
      <c r="C7" s="173" t="s">
        <v>1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5"/>
      <c r="T7" s="178" t="s">
        <v>0</v>
      </c>
      <c r="U7" s="172" t="s">
        <v>2</v>
      </c>
      <c r="V7" s="172"/>
      <c r="W7" s="172" t="s">
        <v>3</v>
      </c>
      <c r="X7" s="172"/>
      <c r="Y7" s="172" t="s">
        <v>4</v>
      </c>
      <c r="Z7" s="172"/>
      <c r="AA7" s="172" t="s">
        <v>5</v>
      </c>
      <c r="AB7" s="172"/>
      <c r="AC7" s="172" t="s">
        <v>6</v>
      </c>
      <c r="AD7" s="172"/>
      <c r="AE7" s="172" t="s">
        <v>68</v>
      </c>
      <c r="AF7" s="172"/>
      <c r="AG7" s="172" t="s">
        <v>69</v>
      </c>
      <c r="AH7" s="172"/>
      <c r="AI7" s="172" t="s">
        <v>74</v>
      </c>
      <c r="AJ7" s="172"/>
      <c r="AK7" s="172" t="s">
        <v>8</v>
      </c>
      <c r="AL7" s="172"/>
      <c r="AM7" s="172" t="s">
        <v>9</v>
      </c>
      <c r="AN7" s="172"/>
      <c r="AO7" s="172" t="s">
        <v>70</v>
      </c>
      <c r="AP7" s="172"/>
      <c r="AQ7" s="172" t="s">
        <v>11</v>
      </c>
      <c r="AR7" s="172"/>
      <c r="AS7" s="172" t="s">
        <v>71</v>
      </c>
      <c r="AT7" s="172"/>
      <c r="AU7" s="172" t="s">
        <v>72</v>
      </c>
      <c r="AV7" s="172"/>
      <c r="AW7" s="172" t="s">
        <v>64</v>
      </c>
      <c r="AX7" s="172"/>
      <c r="AY7" s="172" t="s">
        <v>73</v>
      </c>
      <c r="AZ7" s="180"/>
    </row>
    <row r="8" spans="2:52" ht="18.75" customHeight="1" thickBot="1" x14ac:dyDescent="0.35">
      <c r="B8" s="177"/>
      <c r="C8" s="58" t="s">
        <v>2</v>
      </c>
      <c r="D8" s="59" t="s">
        <v>3</v>
      </c>
      <c r="E8" s="59" t="s">
        <v>4</v>
      </c>
      <c r="F8" s="59" t="s">
        <v>5</v>
      </c>
      <c r="G8" s="60" t="s">
        <v>6</v>
      </c>
      <c r="H8" s="60" t="s">
        <v>59</v>
      </c>
      <c r="I8" s="60" t="s">
        <v>60</v>
      </c>
      <c r="J8" s="60" t="s">
        <v>7</v>
      </c>
      <c r="K8" s="60" t="s">
        <v>8</v>
      </c>
      <c r="L8" s="60" t="s">
        <v>9</v>
      </c>
      <c r="M8" s="60" t="s">
        <v>10</v>
      </c>
      <c r="N8" s="60" t="s">
        <v>11</v>
      </c>
      <c r="O8" s="60" t="s">
        <v>57</v>
      </c>
      <c r="P8" s="31" t="s">
        <v>58</v>
      </c>
      <c r="Q8" s="31" t="s">
        <v>64</v>
      </c>
      <c r="R8" s="66" t="s">
        <v>73</v>
      </c>
      <c r="T8" s="179"/>
      <c r="U8" s="43" t="s">
        <v>94</v>
      </c>
      <c r="V8" s="108" t="s">
        <v>95</v>
      </c>
      <c r="W8" s="43" t="s">
        <v>94</v>
      </c>
      <c r="X8" s="108" t="s">
        <v>95</v>
      </c>
      <c r="Y8" s="43" t="s">
        <v>94</v>
      </c>
      <c r="Z8" s="108" t="s">
        <v>95</v>
      </c>
      <c r="AA8" s="43" t="s">
        <v>94</v>
      </c>
      <c r="AB8" s="108" t="s">
        <v>95</v>
      </c>
      <c r="AC8" s="43" t="s">
        <v>94</v>
      </c>
      <c r="AD8" s="108" t="s">
        <v>95</v>
      </c>
      <c r="AE8" s="43" t="s">
        <v>94</v>
      </c>
      <c r="AF8" s="108" t="s">
        <v>95</v>
      </c>
      <c r="AG8" s="43" t="s">
        <v>94</v>
      </c>
      <c r="AH8" s="108" t="s">
        <v>95</v>
      </c>
      <c r="AI8" s="43" t="s">
        <v>94</v>
      </c>
      <c r="AJ8" s="108" t="s">
        <v>95</v>
      </c>
      <c r="AK8" s="43" t="s">
        <v>94</v>
      </c>
      <c r="AL8" s="108" t="s">
        <v>95</v>
      </c>
      <c r="AM8" s="43" t="s">
        <v>94</v>
      </c>
      <c r="AN8" s="108" t="s">
        <v>95</v>
      </c>
      <c r="AO8" s="43" t="s">
        <v>94</v>
      </c>
      <c r="AP8" s="108" t="s">
        <v>95</v>
      </c>
      <c r="AQ8" s="43" t="s">
        <v>94</v>
      </c>
      <c r="AR8" s="108" t="s">
        <v>95</v>
      </c>
      <c r="AS8" s="43" t="s">
        <v>94</v>
      </c>
      <c r="AT8" s="108" t="s">
        <v>95</v>
      </c>
      <c r="AU8" s="43" t="s">
        <v>94</v>
      </c>
      <c r="AV8" s="108" t="s">
        <v>95</v>
      </c>
      <c r="AW8" s="43" t="s">
        <v>94</v>
      </c>
      <c r="AX8" s="108" t="s">
        <v>95</v>
      </c>
      <c r="AY8" s="43" t="s">
        <v>94</v>
      </c>
      <c r="AZ8" s="114" t="s">
        <v>95</v>
      </c>
    </row>
    <row r="9" spans="2:52" ht="18" customHeight="1" thickTop="1" x14ac:dyDescent="0.3">
      <c r="B9" s="122" t="s">
        <v>12</v>
      </c>
      <c r="C9" s="132">
        <f>V9</f>
        <v>2</v>
      </c>
      <c r="D9" s="132">
        <v>2</v>
      </c>
      <c r="E9" s="133">
        <v>3</v>
      </c>
      <c r="F9" s="133">
        <f>AB9</f>
        <v>4</v>
      </c>
      <c r="G9" s="134">
        <f>AD9</f>
        <v>3</v>
      </c>
      <c r="H9" s="135" t="str">
        <f>H31</f>
        <v>2 (45 Hz )</v>
      </c>
      <c r="I9" s="134">
        <f>AH9</f>
        <v>3</v>
      </c>
      <c r="J9" s="134">
        <f>AJ9</f>
        <v>3</v>
      </c>
      <c r="K9" s="134">
        <f>AL9</f>
        <v>1</v>
      </c>
      <c r="L9" s="134">
        <f>AN9</f>
        <v>2</v>
      </c>
      <c r="M9" s="134">
        <f>AP9</f>
        <v>2</v>
      </c>
      <c r="N9" s="134">
        <f>AR9</f>
        <v>3</v>
      </c>
      <c r="O9" s="134">
        <f>AT9</f>
        <v>2</v>
      </c>
      <c r="P9" s="134">
        <f>AV9</f>
        <v>1</v>
      </c>
      <c r="Q9" s="134">
        <f>AX9</f>
        <v>2</v>
      </c>
      <c r="R9" s="136">
        <f>AZ9</f>
        <v>3</v>
      </c>
      <c r="T9" s="37" t="s">
        <v>12</v>
      </c>
      <c r="U9" s="32">
        <v>2</v>
      </c>
      <c r="V9" s="109">
        <v>2</v>
      </c>
      <c r="W9" s="33" t="s">
        <v>18</v>
      </c>
      <c r="X9" s="107">
        <v>1</v>
      </c>
      <c r="Y9" s="29">
        <v>2</v>
      </c>
      <c r="Z9" s="109">
        <v>4</v>
      </c>
      <c r="AA9" s="29">
        <v>4</v>
      </c>
      <c r="AB9" s="109">
        <v>4</v>
      </c>
      <c r="AC9" s="30">
        <v>3</v>
      </c>
      <c r="AD9" s="109">
        <v>3</v>
      </c>
      <c r="AE9" s="124" t="s">
        <v>96</v>
      </c>
      <c r="AF9" s="126" t="s">
        <v>107</v>
      </c>
      <c r="AG9" s="30">
        <v>3</v>
      </c>
      <c r="AH9" s="109">
        <v>3</v>
      </c>
      <c r="AI9" s="30">
        <v>3</v>
      </c>
      <c r="AJ9" s="113">
        <v>3</v>
      </c>
      <c r="AK9" s="30">
        <v>1</v>
      </c>
      <c r="AL9" s="113">
        <v>1</v>
      </c>
      <c r="AM9" s="30">
        <v>1</v>
      </c>
      <c r="AN9" s="109">
        <v>2</v>
      </c>
      <c r="AO9" s="30">
        <v>2</v>
      </c>
      <c r="AP9" s="109">
        <v>2</v>
      </c>
      <c r="AQ9" s="30">
        <v>3</v>
      </c>
      <c r="AR9" s="113">
        <v>3</v>
      </c>
      <c r="AS9" s="30">
        <v>2</v>
      </c>
      <c r="AT9" s="109">
        <v>2</v>
      </c>
      <c r="AU9" s="30">
        <v>1</v>
      </c>
      <c r="AV9" s="113">
        <v>1</v>
      </c>
      <c r="AW9" s="30">
        <v>2</v>
      </c>
      <c r="AX9" s="109">
        <v>2</v>
      </c>
      <c r="AY9" s="124">
        <v>2</v>
      </c>
      <c r="AZ9" s="115">
        <v>3</v>
      </c>
    </row>
    <row r="10" spans="2:52" ht="18" customHeight="1" x14ac:dyDescent="0.3">
      <c r="B10" s="38" t="s">
        <v>13</v>
      </c>
      <c r="C10" s="33">
        <f t="shared" ref="C10:C32" si="0">V10</f>
        <v>2</v>
      </c>
      <c r="D10" s="12">
        <v>2</v>
      </c>
      <c r="E10" s="12">
        <f t="shared" ref="E10:E32" si="1">Z10</f>
        <v>4</v>
      </c>
      <c r="F10" s="12">
        <f t="shared" ref="F10:F32" si="2">AB10</f>
        <v>4</v>
      </c>
      <c r="G10" s="13">
        <f t="shared" ref="G10:G32" si="3">AD10</f>
        <v>3</v>
      </c>
      <c r="H10" s="42" t="s">
        <v>120</v>
      </c>
      <c r="I10" s="13">
        <f t="shared" ref="I10:I32" si="4">AH10</f>
        <v>3</v>
      </c>
      <c r="J10" s="13">
        <f t="shared" ref="J10:J32" si="5">AJ10</f>
        <v>3</v>
      </c>
      <c r="K10" s="13">
        <f t="shared" ref="K10:K32" si="6">AL10</f>
        <v>1</v>
      </c>
      <c r="L10" s="13">
        <f t="shared" ref="L10:L32" si="7">AN10</f>
        <v>2</v>
      </c>
      <c r="M10" s="13">
        <f t="shared" ref="M10:M32" si="8">AP10</f>
        <v>3</v>
      </c>
      <c r="N10" s="13">
        <f t="shared" ref="N10:N32" si="9">AR10</f>
        <v>3</v>
      </c>
      <c r="O10" s="13">
        <f t="shared" ref="O10:O32" si="10">AT10</f>
        <v>2</v>
      </c>
      <c r="P10" s="13">
        <f t="shared" ref="P10:P32" si="11">AV10</f>
        <v>1</v>
      </c>
      <c r="Q10" s="13">
        <f t="shared" ref="Q10:Q32" si="12">AX10</f>
        <v>2</v>
      </c>
      <c r="R10" s="137">
        <f t="shared" ref="R10:R32" si="13">AZ10</f>
        <v>3</v>
      </c>
      <c r="T10" s="38" t="s">
        <v>13</v>
      </c>
      <c r="U10" s="33">
        <v>2</v>
      </c>
      <c r="V10" s="110">
        <v>2</v>
      </c>
      <c r="W10" s="12">
        <v>2</v>
      </c>
      <c r="X10" s="110">
        <v>1</v>
      </c>
      <c r="Y10" s="12">
        <v>4</v>
      </c>
      <c r="Z10" s="110">
        <v>4</v>
      </c>
      <c r="AA10" s="12">
        <v>4</v>
      </c>
      <c r="AB10" s="110">
        <v>4</v>
      </c>
      <c r="AC10" s="13">
        <v>3</v>
      </c>
      <c r="AD10" s="110">
        <v>3</v>
      </c>
      <c r="AE10" s="42" t="s">
        <v>107</v>
      </c>
      <c r="AF10" s="127" t="s">
        <v>107</v>
      </c>
      <c r="AG10" s="13">
        <v>3</v>
      </c>
      <c r="AH10" s="110">
        <v>3</v>
      </c>
      <c r="AI10" s="13">
        <v>3</v>
      </c>
      <c r="AJ10" s="113">
        <v>3</v>
      </c>
      <c r="AK10" s="13">
        <v>1</v>
      </c>
      <c r="AL10" s="107">
        <v>1</v>
      </c>
      <c r="AM10" s="13">
        <v>2</v>
      </c>
      <c r="AN10" s="110">
        <v>2</v>
      </c>
      <c r="AO10" s="13">
        <v>3</v>
      </c>
      <c r="AP10" s="107">
        <v>3</v>
      </c>
      <c r="AQ10" s="13">
        <v>3</v>
      </c>
      <c r="AR10" s="113">
        <v>3</v>
      </c>
      <c r="AS10" s="13">
        <v>2</v>
      </c>
      <c r="AT10" s="110">
        <v>2</v>
      </c>
      <c r="AU10" s="13">
        <v>1</v>
      </c>
      <c r="AV10" s="107">
        <v>1</v>
      </c>
      <c r="AW10" s="13">
        <v>2</v>
      </c>
      <c r="AX10" s="110">
        <v>2</v>
      </c>
      <c r="AY10" s="13">
        <v>3</v>
      </c>
      <c r="AZ10" s="117">
        <v>3</v>
      </c>
    </row>
    <row r="11" spans="2:52" ht="18" customHeight="1" x14ac:dyDescent="0.3">
      <c r="B11" s="38" t="s">
        <v>14</v>
      </c>
      <c r="C11" s="33">
        <f t="shared" si="0"/>
        <v>2</v>
      </c>
      <c r="D11" s="12">
        <v>2</v>
      </c>
      <c r="E11" s="12">
        <f t="shared" si="1"/>
        <v>4</v>
      </c>
      <c r="F11" s="12">
        <f t="shared" si="2"/>
        <v>4</v>
      </c>
      <c r="G11" s="13">
        <f t="shared" si="3"/>
        <v>3</v>
      </c>
      <c r="H11" s="42" t="str">
        <f>H10</f>
        <v>2 (50 Hz)</v>
      </c>
      <c r="I11" s="13">
        <f t="shared" si="4"/>
        <v>3</v>
      </c>
      <c r="J11" s="13">
        <f t="shared" si="5"/>
        <v>3</v>
      </c>
      <c r="K11" s="13">
        <f t="shared" si="6"/>
        <v>1</v>
      </c>
      <c r="L11" s="13">
        <f t="shared" si="7"/>
        <v>2</v>
      </c>
      <c r="M11" s="13">
        <f t="shared" si="8"/>
        <v>3</v>
      </c>
      <c r="N11" s="13">
        <f t="shared" si="9"/>
        <v>3</v>
      </c>
      <c r="O11" s="13">
        <f t="shared" si="10"/>
        <v>2</v>
      </c>
      <c r="P11" s="13">
        <f t="shared" si="11"/>
        <v>1</v>
      </c>
      <c r="Q11" s="13">
        <f t="shared" si="12"/>
        <v>2</v>
      </c>
      <c r="R11" s="137">
        <f t="shared" si="13"/>
        <v>3</v>
      </c>
      <c r="T11" s="38" t="s">
        <v>14</v>
      </c>
      <c r="U11" s="33">
        <v>2</v>
      </c>
      <c r="V11" s="110">
        <v>2</v>
      </c>
      <c r="W11" s="12">
        <f t="shared" ref="W11:W16" si="14">W10</f>
        <v>2</v>
      </c>
      <c r="X11" s="110">
        <v>1</v>
      </c>
      <c r="Y11" s="12">
        <v>4</v>
      </c>
      <c r="Z11" s="110">
        <v>4</v>
      </c>
      <c r="AA11" s="12">
        <v>4</v>
      </c>
      <c r="AB11" s="110">
        <v>4</v>
      </c>
      <c r="AC11" s="13">
        <v>3</v>
      </c>
      <c r="AD11" s="110">
        <v>3</v>
      </c>
      <c r="AE11" s="42" t="s">
        <v>107</v>
      </c>
      <c r="AF11" s="127" t="s">
        <v>107</v>
      </c>
      <c r="AG11" s="13">
        <v>3</v>
      </c>
      <c r="AH11" s="110">
        <v>3</v>
      </c>
      <c r="AI11" s="13">
        <v>3</v>
      </c>
      <c r="AJ11" s="113">
        <v>3</v>
      </c>
      <c r="AK11" s="13">
        <v>1</v>
      </c>
      <c r="AL11" s="107">
        <v>1</v>
      </c>
      <c r="AM11" s="13">
        <v>2</v>
      </c>
      <c r="AN11" s="110">
        <v>2</v>
      </c>
      <c r="AO11" s="13">
        <v>3</v>
      </c>
      <c r="AP11" s="107">
        <v>3</v>
      </c>
      <c r="AQ11" s="13">
        <v>3</v>
      </c>
      <c r="AR11" s="113">
        <v>3</v>
      </c>
      <c r="AS11" s="13">
        <v>2</v>
      </c>
      <c r="AT11" s="110">
        <v>2</v>
      </c>
      <c r="AU11" s="13">
        <v>1</v>
      </c>
      <c r="AV11" s="107">
        <v>1</v>
      </c>
      <c r="AW11" s="13">
        <v>2</v>
      </c>
      <c r="AX11" s="110">
        <v>2</v>
      </c>
      <c r="AY11" s="13">
        <v>3</v>
      </c>
      <c r="AZ11" s="117">
        <v>3</v>
      </c>
    </row>
    <row r="12" spans="2:52" ht="18" customHeight="1" x14ac:dyDescent="0.3">
      <c r="B12" s="38" t="s">
        <v>15</v>
      </c>
      <c r="C12" s="33">
        <f t="shared" si="0"/>
        <v>2</v>
      </c>
      <c r="D12" s="12">
        <v>2</v>
      </c>
      <c r="E12" s="12">
        <f t="shared" si="1"/>
        <v>4</v>
      </c>
      <c r="F12" s="12">
        <f t="shared" si="2"/>
        <v>4</v>
      </c>
      <c r="G12" s="13">
        <f t="shared" si="3"/>
        <v>3</v>
      </c>
      <c r="H12" s="42" t="str">
        <f>H11</f>
        <v>2 (50 Hz)</v>
      </c>
      <c r="I12" s="13">
        <f t="shared" si="4"/>
        <v>3</v>
      </c>
      <c r="J12" s="13">
        <f t="shared" si="5"/>
        <v>3</v>
      </c>
      <c r="K12" s="13">
        <f t="shared" si="6"/>
        <v>1</v>
      </c>
      <c r="L12" s="13">
        <f t="shared" si="7"/>
        <v>2</v>
      </c>
      <c r="M12" s="13">
        <f t="shared" si="8"/>
        <v>3</v>
      </c>
      <c r="N12" s="13">
        <f t="shared" si="9"/>
        <v>3</v>
      </c>
      <c r="O12" s="13">
        <f t="shared" si="10"/>
        <v>2</v>
      </c>
      <c r="P12" s="13">
        <f t="shared" si="11"/>
        <v>1</v>
      </c>
      <c r="Q12" s="13">
        <f t="shared" si="12"/>
        <v>2</v>
      </c>
      <c r="R12" s="137">
        <f t="shared" si="13"/>
        <v>3</v>
      </c>
      <c r="T12" s="38" t="s">
        <v>15</v>
      </c>
      <c r="U12" s="33">
        <v>2</v>
      </c>
      <c r="V12" s="110">
        <v>2</v>
      </c>
      <c r="W12" s="12">
        <f t="shared" si="14"/>
        <v>2</v>
      </c>
      <c r="X12" s="110">
        <v>1</v>
      </c>
      <c r="Y12" s="12">
        <v>4</v>
      </c>
      <c r="Z12" s="110">
        <v>4</v>
      </c>
      <c r="AA12" s="12">
        <v>4</v>
      </c>
      <c r="AB12" s="110">
        <v>4</v>
      </c>
      <c r="AC12" s="13">
        <v>3</v>
      </c>
      <c r="AD12" s="110">
        <v>3</v>
      </c>
      <c r="AE12" s="42" t="s">
        <v>107</v>
      </c>
      <c r="AF12" s="127" t="s">
        <v>107</v>
      </c>
      <c r="AG12" s="13">
        <v>3</v>
      </c>
      <c r="AH12" s="110">
        <v>3</v>
      </c>
      <c r="AI12" s="13">
        <v>3</v>
      </c>
      <c r="AJ12" s="113">
        <v>3</v>
      </c>
      <c r="AK12" s="13">
        <v>1</v>
      </c>
      <c r="AL12" s="107">
        <v>1</v>
      </c>
      <c r="AM12" s="13">
        <v>2</v>
      </c>
      <c r="AN12" s="110">
        <v>2</v>
      </c>
      <c r="AO12" s="13">
        <v>3</v>
      </c>
      <c r="AP12" s="107">
        <v>3</v>
      </c>
      <c r="AQ12" s="13">
        <v>3</v>
      </c>
      <c r="AR12" s="113">
        <v>3</v>
      </c>
      <c r="AS12" s="13">
        <v>2</v>
      </c>
      <c r="AT12" s="110">
        <v>2</v>
      </c>
      <c r="AU12" s="13">
        <v>1</v>
      </c>
      <c r="AV12" s="107">
        <v>1</v>
      </c>
      <c r="AW12" s="13">
        <v>2</v>
      </c>
      <c r="AX12" s="110">
        <v>2</v>
      </c>
      <c r="AY12" s="13">
        <v>3</v>
      </c>
      <c r="AZ12" s="117">
        <v>3</v>
      </c>
    </row>
    <row r="13" spans="2:52" ht="18" customHeight="1" x14ac:dyDescent="0.3">
      <c r="B13" s="38" t="s">
        <v>16</v>
      </c>
      <c r="C13" s="33">
        <f t="shared" si="0"/>
        <v>2</v>
      </c>
      <c r="D13" s="12">
        <f t="shared" ref="D13:D32" si="15">X13</f>
        <v>2</v>
      </c>
      <c r="E13" s="12">
        <f t="shared" si="1"/>
        <v>4</v>
      </c>
      <c r="F13" s="12">
        <f t="shared" si="2"/>
        <v>4</v>
      </c>
      <c r="G13" s="13">
        <f t="shared" si="3"/>
        <v>1</v>
      </c>
      <c r="H13" s="42" t="str">
        <f>H12</f>
        <v>2 (50 Hz)</v>
      </c>
      <c r="I13" s="13">
        <v>2</v>
      </c>
      <c r="J13" s="13">
        <f t="shared" si="5"/>
        <v>3</v>
      </c>
      <c r="K13" s="13">
        <f t="shared" si="6"/>
        <v>1</v>
      </c>
      <c r="L13" s="13">
        <f t="shared" si="7"/>
        <v>1</v>
      </c>
      <c r="M13" s="13">
        <v>3</v>
      </c>
      <c r="N13" s="13">
        <f t="shared" si="9"/>
        <v>3</v>
      </c>
      <c r="O13" s="13">
        <f t="shared" si="10"/>
        <v>2</v>
      </c>
      <c r="P13" s="13">
        <f t="shared" si="11"/>
        <v>1</v>
      </c>
      <c r="Q13" s="13">
        <f t="shared" si="12"/>
        <v>2</v>
      </c>
      <c r="R13" s="137">
        <f t="shared" si="13"/>
        <v>3</v>
      </c>
      <c r="T13" s="38" t="s">
        <v>16</v>
      </c>
      <c r="U13" s="33">
        <v>2</v>
      </c>
      <c r="V13" s="110">
        <v>2</v>
      </c>
      <c r="W13" s="12">
        <f t="shared" si="14"/>
        <v>2</v>
      </c>
      <c r="X13" s="110">
        <v>2</v>
      </c>
      <c r="Y13" s="12">
        <v>4</v>
      </c>
      <c r="Z13" s="110">
        <v>4</v>
      </c>
      <c r="AA13" s="12">
        <v>4</v>
      </c>
      <c r="AB13" s="110">
        <v>4</v>
      </c>
      <c r="AC13" s="13">
        <v>1</v>
      </c>
      <c r="AD13" s="110">
        <v>1</v>
      </c>
      <c r="AE13" s="42" t="s">
        <v>107</v>
      </c>
      <c r="AF13" s="127" t="s">
        <v>107</v>
      </c>
      <c r="AG13" s="13">
        <v>3</v>
      </c>
      <c r="AH13" s="110">
        <v>3</v>
      </c>
      <c r="AI13" s="13">
        <v>3</v>
      </c>
      <c r="AJ13" s="113">
        <v>3</v>
      </c>
      <c r="AK13" s="13">
        <v>1</v>
      </c>
      <c r="AL13" s="107">
        <v>1</v>
      </c>
      <c r="AM13" s="13">
        <v>1</v>
      </c>
      <c r="AN13" s="110">
        <v>1</v>
      </c>
      <c r="AO13" s="13">
        <v>3</v>
      </c>
      <c r="AP13" s="107">
        <v>3</v>
      </c>
      <c r="AQ13" s="13">
        <v>3</v>
      </c>
      <c r="AR13" s="113">
        <v>3</v>
      </c>
      <c r="AS13" s="13">
        <v>2</v>
      </c>
      <c r="AT13" s="110">
        <v>2</v>
      </c>
      <c r="AU13" s="13">
        <v>1</v>
      </c>
      <c r="AV13" s="107">
        <v>1</v>
      </c>
      <c r="AW13" s="13">
        <v>2</v>
      </c>
      <c r="AX13" s="110">
        <v>2</v>
      </c>
      <c r="AY13" s="13">
        <v>3</v>
      </c>
      <c r="AZ13" s="117">
        <v>3</v>
      </c>
    </row>
    <row r="14" spans="2:52" ht="18" customHeight="1" x14ac:dyDescent="0.3">
      <c r="B14" s="38" t="s">
        <v>17</v>
      </c>
      <c r="C14" s="33">
        <f t="shared" si="0"/>
        <v>2</v>
      </c>
      <c r="D14" s="12">
        <f t="shared" si="15"/>
        <v>2</v>
      </c>
      <c r="E14" s="12">
        <f t="shared" si="1"/>
        <v>4</v>
      </c>
      <c r="F14" s="12">
        <v>3</v>
      </c>
      <c r="G14" s="42">
        <f t="shared" si="3"/>
        <v>1</v>
      </c>
      <c r="H14" s="42" t="str">
        <f>H13</f>
        <v>2 (50 Hz)</v>
      </c>
      <c r="I14" s="13">
        <f t="shared" si="4"/>
        <v>2</v>
      </c>
      <c r="J14" s="13">
        <v>2</v>
      </c>
      <c r="K14" s="13">
        <f t="shared" si="6"/>
        <v>1</v>
      </c>
      <c r="L14" s="13">
        <f t="shared" si="7"/>
        <v>1</v>
      </c>
      <c r="M14" s="13">
        <v>2</v>
      </c>
      <c r="N14" s="13">
        <v>1</v>
      </c>
      <c r="O14" s="13">
        <v>2</v>
      </c>
      <c r="P14" s="13">
        <f t="shared" si="11"/>
        <v>1</v>
      </c>
      <c r="Q14" s="13">
        <v>1</v>
      </c>
      <c r="R14" s="137">
        <v>2</v>
      </c>
      <c r="T14" s="38" t="s">
        <v>17</v>
      </c>
      <c r="U14" s="33">
        <v>2</v>
      </c>
      <c r="V14" s="110">
        <v>2</v>
      </c>
      <c r="W14" s="12">
        <f t="shared" si="14"/>
        <v>2</v>
      </c>
      <c r="X14" s="110">
        <v>2</v>
      </c>
      <c r="Y14" s="12">
        <v>4</v>
      </c>
      <c r="Z14" s="110">
        <v>4</v>
      </c>
      <c r="AA14" s="12">
        <v>4</v>
      </c>
      <c r="AB14" s="110">
        <v>3</v>
      </c>
      <c r="AC14" s="42">
        <v>1</v>
      </c>
      <c r="AD14" s="110">
        <v>1</v>
      </c>
      <c r="AE14" s="42" t="s">
        <v>107</v>
      </c>
      <c r="AF14" s="127" t="s">
        <v>107</v>
      </c>
      <c r="AG14" s="13">
        <v>2</v>
      </c>
      <c r="AH14" s="110">
        <v>2</v>
      </c>
      <c r="AI14" s="13">
        <v>3</v>
      </c>
      <c r="AJ14" s="113">
        <v>2</v>
      </c>
      <c r="AK14" s="13">
        <v>1</v>
      </c>
      <c r="AL14" s="112">
        <v>1</v>
      </c>
      <c r="AM14" s="13">
        <v>1</v>
      </c>
      <c r="AN14" s="110">
        <v>1</v>
      </c>
      <c r="AO14" s="13">
        <v>3</v>
      </c>
      <c r="AP14" s="107">
        <v>3</v>
      </c>
      <c r="AQ14" s="13">
        <v>3</v>
      </c>
      <c r="AR14" s="113">
        <v>2</v>
      </c>
      <c r="AS14" s="13">
        <v>2</v>
      </c>
      <c r="AT14" s="110" t="s">
        <v>18</v>
      </c>
      <c r="AU14" s="13">
        <v>1</v>
      </c>
      <c r="AV14" s="107">
        <v>1</v>
      </c>
      <c r="AW14" s="13">
        <v>2</v>
      </c>
      <c r="AX14" s="110">
        <v>2</v>
      </c>
      <c r="AY14" s="13">
        <v>3</v>
      </c>
      <c r="AZ14" s="117">
        <v>3</v>
      </c>
    </row>
    <row r="15" spans="2:52" ht="18" customHeight="1" x14ac:dyDescent="0.3">
      <c r="B15" s="38" t="s">
        <v>19</v>
      </c>
      <c r="C15" s="33">
        <f t="shared" si="0"/>
        <v>2</v>
      </c>
      <c r="D15" s="12">
        <f t="shared" si="15"/>
        <v>2</v>
      </c>
      <c r="E15" s="12">
        <f t="shared" si="1"/>
        <v>4</v>
      </c>
      <c r="F15" s="12">
        <v>3</v>
      </c>
      <c r="G15" s="42" t="str">
        <f t="shared" si="3"/>
        <v>Stop</v>
      </c>
      <c r="H15" s="42" t="s">
        <v>124</v>
      </c>
      <c r="I15" s="42">
        <v>2</v>
      </c>
      <c r="J15" s="13">
        <f t="shared" si="5"/>
        <v>2</v>
      </c>
      <c r="K15" s="41" t="s">
        <v>18</v>
      </c>
      <c r="L15" s="13">
        <f t="shared" si="7"/>
        <v>1</v>
      </c>
      <c r="M15" s="13">
        <v>1</v>
      </c>
      <c r="N15" s="13">
        <v>1</v>
      </c>
      <c r="O15" s="13">
        <f t="shared" si="10"/>
        <v>2</v>
      </c>
      <c r="P15" s="13">
        <f t="shared" si="11"/>
        <v>1</v>
      </c>
      <c r="Q15" s="13">
        <f t="shared" si="12"/>
        <v>1</v>
      </c>
      <c r="R15" s="137">
        <f t="shared" si="13"/>
        <v>2</v>
      </c>
      <c r="T15" s="38" t="s">
        <v>19</v>
      </c>
      <c r="U15" s="33">
        <v>2</v>
      </c>
      <c r="V15" s="110">
        <v>2</v>
      </c>
      <c r="W15" s="12">
        <f t="shared" si="14"/>
        <v>2</v>
      </c>
      <c r="X15" s="110">
        <v>2</v>
      </c>
      <c r="Y15" s="12">
        <v>4</v>
      </c>
      <c r="Z15" s="110">
        <v>4</v>
      </c>
      <c r="AA15" s="12">
        <v>4</v>
      </c>
      <c r="AB15" s="110">
        <v>3</v>
      </c>
      <c r="AC15" s="42" t="s">
        <v>18</v>
      </c>
      <c r="AD15" s="107" t="s">
        <v>18</v>
      </c>
      <c r="AE15" s="42" t="s">
        <v>107</v>
      </c>
      <c r="AF15" s="127" t="s">
        <v>107</v>
      </c>
      <c r="AG15" s="42" t="s">
        <v>18</v>
      </c>
      <c r="AH15" s="110" t="s">
        <v>18</v>
      </c>
      <c r="AI15" s="13">
        <v>2</v>
      </c>
      <c r="AJ15" s="110">
        <v>2</v>
      </c>
      <c r="AK15" s="13">
        <v>1</v>
      </c>
      <c r="AL15" s="112">
        <v>1</v>
      </c>
      <c r="AM15" s="13">
        <v>1</v>
      </c>
      <c r="AN15" s="110">
        <v>1</v>
      </c>
      <c r="AO15" s="13">
        <v>2</v>
      </c>
      <c r="AP15" s="107">
        <v>2</v>
      </c>
      <c r="AQ15" s="13">
        <v>2</v>
      </c>
      <c r="AR15" s="107">
        <v>2</v>
      </c>
      <c r="AS15" s="13">
        <v>2</v>
      </c>
      <c r="AT15" s="110">
        <v>2</v>
      </c>
      <c r="AU15" s="13">
        <v>1</v>
      </c>
      <c r="AV15" s="107">
        <v>1</v>
      </c>
      <c r="AW15" s="13">
        <v>1</v>
      </c>
      <c r="AX15" s="110">
        <v>1</v>
      </c>
      <c r="AY15" s="13">
        <v>2</v>
      </c>
      <c r="AZ15" s="116">
        <v>2</v>
      </c>
    </row>
    <row r="16" spans="2:52" ht="18" customHeight="1" x14ac:dyDescent="0.3">
      <c r="B16" s="38" t="s">
        <v>20</v>
      </c>
      <c r="C16" s="33">
        <f t="shared" si="0"/>
        <v>2</v>
      </c>
      <c r="D16" s="12">
        <v>2</v>
      </c>
      <c r="E16" s="12" t="str">
        <f t="shared" si="1"/>
        <v xml:space="preserve"> 4 J</v>
      </c>
      <c r="F16" s="12">
        <v>3</v>
      </c>
      <c r="G16" s="13">
        <f t="shared" si="3"/>
        <v>2</v>
      </c>
      <c r="H16" s="42" t="s">
        <v>125</v>
      </c>
      <c r="I16" s="42" t="str">
        <f t="shared" si="4"/>
        <v>Stop</v>
      </c>
      <c r="J16" s="13">
        <f t="shared" si="5"/>
        <v>2</v>
      </c>
      <c r="K16" s="13">
        <f t="shared" si="6"/>
        <v>1</v>
      </c>
      <c r="L16" s="13">
        <f t="shared" si="7"/>
        <v>1</v>
      </c>
      <c r="M16" s="13">
        <f t="shared" si="8"/>
        <v>2</v>
      </c>
      <c r="N16" s="13">
        <f t="shared" si="9"/>
        <v>2</v>
      </c>
      <c r="O16" s="13">
        <f t="shared" si="10"/>
        <v>2</v>
      </c>
      <c r="P16" s="13">
        <f t="shared" si="11"/>
        <v>1</v>
      </c>
      <c r="Q16" s="13">
        <f t="shared" si="12"/>
        <v>1</v>
      </c>
      <c r="R16" s="137">
        <f t="shared" si="13"/>
        <v>2</v>
      </c>
      <c r="T16" s="38" t="s">
        <v>20</v>
      </c>
      <c r="U16" s="33">
        <v>2</v>
      </c>
      <c r="V16" s="110">
        <v>2</v>
      </c>
      <c r="W16" s="12">
        <f t="shared" si="14"/>
        <v>2</v>
      </c>
      <c r="X16" s="110">
        <v>2</v>
      </c>
      <c r="Y16" s="45" t="s">
        <v>110</v>
      </c>
      <c r="Z16" s="110" t="s">
        <v>111</v>
      </c>
      <c r="AA16" s="12">
        <v>3</v>
      </c>
      <c r="AB16" s="110">
        <v>2</v>
      </c>
      <c r="AC16" s="13">
        <v>2</v>
      </c>
      <c r="AD16" s="110">
        <v>2</v>
      </c>
      <c r="AE16" s="42" t="s">
        <v>107</v>
      </c>
      <c r="AF16" s="127" t="s">
        <v>107</v>
      </c>
      <c r="AG16" s="42" t="s">
        <v>18</v>
      </c>
      <c r="AH16" s="110" t="s">
        <v>18</v>
      </c>
      <c r="AI16" s="13">
        <v>2</v>
      </c>
      <c r="AJ16" s="110">
        <v>2</v>
      </c>
      <c r="AK16" s="13">
        <v>1</v>
      </c>
      <c r="AL16" s="107">
        <v>1</v>
      </c>
      <c r="AM16" s="13">
        <v>1</v>
      </c>
      <c r="AN16" s="110">
        <v>1</v>
      </c>
      <c r="AO16" s="13">
        <v>2</v>
      </c>
      <c r="AP16" s="107">
        <v>2</v>
      </c>
      <c r="AQ16" s="13">
        <v>2</v>
      </c>
      <c r="AR16" s="107">
        <v>2</v>
      </c>
      <c r="AS16" s="42" t="s">
        <v>18</v>
      </c>
      <c r="AT16" s="110">
        <v>2</v>
      </c>
      <c r="AU16" s="13">
        <v>1</v>
      </c>
      <c r="AV16" s="107">
        <v>1</v>
      </c>
      <c r="AW16" s="13">
        <v>1</v>
      </c>
      <c r="AX16" s="110">
        <v>1</v>
      </c>
      <c r="AY16" s="13">
        <v>2</v>
      </c>
      <c r="AZ16" s="116">
        <v>2</v>
      </c>
    </row>
    <row r="17" spans="2:52" ht="18" customHeight="1" x14ac:dyDescent="0.3">
      <c r="B17" s="38" t="s">
        <v>21</v>
      </c>
      <c r="C17" s="41">
        <f t="shared" si="0"/>
        <v>2</v>
      </c>
      <c r="D17" s="12">
        <v>1</v>
      </c>
      <c r="E17" s="12" t="str">
        <f t="shared" si="1"/>
        <v xml:space="preserve"> 4 J</v>
      </c>
      <c r="F17" s="12">
        <v>3</v>
      </c>
      <c r="G17" s="13">
        <f t="shared" si="3"/>
        <v>2</v>
      </c>
      <c r="H17" s="42" t="str">
        <f>H16</f>
        <v>2 (45 Hz)</v>
      </c>
      <c r="I17" s="33" t="str">
        <f t="shared" si="4"/>
        <v>Stop</v>
      </c>
      <c r="J17" s="13">
        <f t="shared" si="5"/>
        <v>2</v>
      </c>
      <c r="K17" s="42">
        <v>1</v>
      </c>
      <c r="L17" s="13">
        <f t="shared" si="7"/>
        <v>1</v>
      </c>
      <c r="M17" s="13">
        <v>2</v>
      </c>
      <c r="N17" s="13">
        <v>2</v>
      </c>
      <c r="O17" s="33">
        <v>2</v>
      </c>
      <c r="P17" s="13">
        <f t="shared" si="11"/>
        <v>1</v>
      </c>
      <c r="Q17" s="13">
        <f t="shared" si="12"/>
        <v>1</v>
      </c>
      <c r="R17" s="137">
        <f t="shared" si="13"/>
        <v>2</v>
      </c>
      <c r="T17" s="38" t="s">
        <v>21</v>
      </c>
      <c r="U17" s="41">
        <v>2</v>
      </c>
      <c r="V17" s="112">
        <v>2</v>
      </c>
      <c r="W17" s="12">
        <v>1</v>
      </c>
      <c r="X17" s="110">
        <v>1</v>
      </c>
      <c r="Y17" s="45" t="s">
        <v>110</v>
      </c>
      <c r="Z17" s="110" t="s">
        <v>111</v>
      </c>
      <c r="AA17" s="12">
        <v>2</v>
      </c>
      <c r="AB17" s="107">
        <v>2</v>
      </c>
      <c r="AC17" s="13">
        <v>2</v>
      </c>
      <c r="AD17" s="112">
        <v>2</v>
      </c>
      <c r="AE17" s="42" t="s">
        <v>107</v>
      </c>
      <c r="AF17" s="127" t="s">
        <v>107</v>
      </c>
      <c r="AG17" s="33" t="s">
        <v>18</v>
      </c>
      <c r="AH17" s="112" t="s">
        <v>18</v>
      </c>
      <c r="AI17" s="13">
        <v>2</v>
      </c>
      <c r="AJ17" s="112">
        <v>2</v>
      </c>
      <c r="AK17" s="42" t="s">
        <v>18</v>
      </c>
      <c r="AL17" s="107" t="s">
        <v>18</v>
      </c>
      <c r="AM17" s="13">
        <v>1</v>
      </c>
      <c r="AN17" s="112">
        <v>1</v>
      </c>
      <c r="AO17" s="13">
        <v>1</v>
      </c>
      <c r="AP17" s="107">
        <v>1</v>
      </c>
      <c r="AQ17" s="13">
        <v>1</v>
      </c>
      <c r="AR17" s="107">
        <v>1</v>
      </c>
      <c r="AS17" s="33" t="s">
        <v>18</v>
      </c>
      <c r="AT17" s="112" t="s">
        <v>18</v>
      </c>
      <c r="AU17" s="13">
        <v>1</v>
      </c>
      <c r="AV17" s="107">
        <v>1</v>
      </c>
      <c r="AW17" s="13">
        <v>1</v>
      </c>
      <c r="AX17" s="112">
        <v>1</v>
      </c>
      <c r="AY17" s="13">
        <v>2</v>
      </c>
      <c r="AZ17" s="117">
        <v>2</v>
      </c>
    </row>
    <row r="18" spans="2:52" ht="18" customHeight="1" x14ac:dyDescent="0.3">
      <c r="B18" s="38" t="s">
        <v>23</v>
      </c>
      <c r="C18" s="33" t="str">
        <f t="shared" si="0"/>
        <v>Stop</v>
      </c>
      <c r="D18" s="12">
        <f t="shared" si="15"/>
        <v>1</v>
      </c>
      <c r="E18" s="12" t="str">
        <f t="shared" si="1"/>
        <v xml:space="preserve"> 4 J</v>
      </c>
      <c r="F18" s="12">
        <f t="shared" si="2"/>
        <v>2</v>
      </c>
      <c r="G18" s="33" t="str">
        <f t="shared" si="3"/>
        <v>Stop</v>
      </c>
      <c r="H18" s="42" t="s">
        <v>124</v>
      </c>
      <c r="I18" s="33" t="str">
        <f t="shared" si="4"/>
        <v>Stop</v>
      </c>
      <c r="J18" s="33" t="str">
        <f t="shared" si="5"/>
        <v>Stop</v>
      </c>
      <c r="K18" s="33" t="str">
        <f t="shared" si="6"/>
        <v>Stop</v>
      </c>
      <c r="L18" s="13">
        <f t="shared" si="7"/>
        <v>1</v>
      </c>
      <c r="M18" s="13">
        <f t="shared" si="8"/>
        <v>1</v>
      </c>
      <c r="N18" s="13">
        <f t="shared" si="9"/>
        <v>1</v>
      </c>
      <c r="O18" s="33" t="str">
        <f t="shared" si="10"/>
        <v>Stop</v>
      </c>
      <c r="P18" s="13">
        <f t="shared" si="11"/>
        <v>1</v>
      </c>
      <c r="Q18" s="42" t="s">
        <v>18</v>
      </c>
      <c r="R18" s="137">
        <f t="shared" si="13"/>
        <v>1</v>
      </c>
      <c r="T18" s="38" t="s">
        <v>23</v>
      </c>
      <c r="U18" s="33" t="s">
        <v>18</v>
      </c>
      <c r="V18" s="112" t="s">
        <v>18</v>
      </c>
      <c r="W18" s="12">
        <v>1</v>
      </c>
      <c r="X18" s="110">
        <v>1</v>
      </c>
      <c r="Y18" s="45" t="s">
        <v>110</v>
      </c>
      <c r="Z18" s="110" t="s">
        <v>111</v>
      </c>
      <c r="AA18" s="12">
        <v>2</v>
      </c>
      <c r="AB18" s="107">
        <v>2</v>
      </c>
      <c r="AC18" s="33" t="s">
        <v>18</v>
      </c>
      <c r="AD18" s="107" t="s">
        <v>18</v>
      </c>
      <c r="AE18" s="42" t="s">
        <v>107</v>
      </c>
      <c r="AF18" s="127" t="s">
        <v>96</v>
      </c>
      <c r="AG18" s="33" t="s">
        <v>18</v>
      </c>
      <c r="AH18" s="112" t="s">
        <v>18</v>
      </c>
      <c r="AI18" s="33" t="s">
        <v>18</v>
      </c>
      <c r="AJ18" s="112" t="s">
        <v>18</v>
      </c>
      <c r="AK18" s="33" t="s">
        <v>18</v>
      </c>
      <c r="AL18" s="107" t="s">
        <v>18</v>
      </c>
      <c r="AM18" s="13">
        <v>1</v>
      </c>
      <c r="AN18" s="112">
        <v>1</v>
      </c>
      <c r="AO18" s="13">
        <v>1</v>
      </c>
      <c r="AP18" s="107">
        <v>1</v>
      </c>
      <c r="AQ18" s="13">
        <v>1</v>
      </c>
      <c r="AR18" s="107">
        <v>1</v>
      </c>
      <c r="AS18" s="33" t="s">
        <v>18</v>
      </c>
      <c r="AT18" s="112" t="s">
        <v>18</v>
      </c>
      <c r="AU18" s="13">
        <v>1</v>
      </c>
      <c r="AV18" s="107">
        <v>1</v>
      </c>
      <c r="AW18" s="13">
        <v>1</v>
      </c>
      <c r="AX18" s="112">
        <v>1</v>
      </c>
      <c r="AY18" s="13">
        <v>2</v>
      </c>
      <c r="AZ18" s="117">
        <v>1</v>
      </c>
    </row>
    <row r="19" spans="2:52" ht="18" customHeight="1" x14ac:dyDescent="0.3">
      <c r="B19" s="38" t="s">
        <v>24</v>
      </c>
      <c r="C19" s="33" t="str">
        <f t="shared" si="0"/>
        <v>Stop</v>
      </c>
      <c r="D19" s="12">
        <f t="shared" si="15"/>
        <v>1</v>
      </c>
      <c r="E19" s="12" t="str">
        <f t="shared" si="1"/>
        <v xml:space="preserve"> 4 J</v>
      </c>
      <c r="F19" s="12">
        <f t="shared" si="2"/>
        <v>2</v>
      </c>
      <c r="G19" s="33" t="str">
        <f t="shared" si="3"/>
        <v>Stop</v>
      </c>
      <c r="H19" s="42" t="str">
        <f>H18</f>
        <v>2 (38 Hz)</v>
      </c>
      <c r="I19" s="33" t="str">
        <f t="shared" si="4"/>
        <v>Stop</v>
      </c>
      <c r="J19" s="33" t="str">
        <f t="shared" si="5"/>
        <v>Stop</v>
      </c>
      <c r="K19" s="33" t="str">
        <f t="shared" si="6"/>
        <v>Stop</v>
      </c>
      <c r="L19" s="13">
        <f t="shared" si="7"/>
        <v>1</v>
      </c>
      <c r="M19" s="13">
        <f t="shared" si="8"/>
        <v>1</v>
      </c>
      <c r="N19" s="13">
        <f t="shared" si="9"/>
        <v>1</v>
      </c>
      <c r="O19" s="42" t="str">
        <f t="shared" si="10"/>
        <v>Stop</v>
      </c>
      <c r="P19" s="13">
        <f t="shared" si="11"/>
        <v>1</v>
      </c>
      <c r="Q19" s="42" t="s">
        <v>18</v>
      </c>
      <c r="R19" s="137">
        <f t="shared" si="13"/>
        <v>1</v>
      </c>
      <c r="T19" s="38" t="s">
        <v>24</v>
      </c>
      <c r="U19" s="41" t="s">
        <v>18</v>
      </c>
      <c r="V19" s="112" t="s">
        <v>18</v>
      </c>
      <c r="W19" s="12">
        <v>1</v>
      </c>
      <c r="X19" s="110">
        <v>1</v>
      </c>
      <c r="Y19" s="45" t="s">
        <v>110</v>
      </c>
      <c r="Z19" s="110" t="s">
        <v>111</v>
      </c>
      <c r="AA19" s="12">
        <v>2</v>
      </c>
      <c r="AB19" s="107">
        <v>2</v>
      </c>
      <c r="AC19" s="41" t="s">
        <v>18</v>
      </c>
      <c r="AD19" s="107" t="s">
        <v>18</v>
      </c>
      <c r="AE19" s="42" t="s">
        <v>107</v>
      </c>
      <c r="AF19" s="127" t="s">
        <v>96</v>
      </c>
      <c r="AG19" s="33" t="s">
        <v>18</v>
      </c>
      <c r="AH19" s="112" t="s">
        <v>18</v>
      </c>
      <c r="AI19" s="41" t="s">
        <v>18</v>
      </c>
      <c r="AJ19" s="112" t="s">
        <v>18</v>
      </c>
      <c r="AK19" s="33" t="s">
        <v>18</v>
      </c>
      <c r="AL19" s="107" t="s">
        <v>18</v>
      </c>
      <c r="AM19" s="13">
        <v>1</v>
      </c>
      <c r="AN19" s="112">
        <v>1</v>
      </c>
      <c r="AO19" s="13">
        <v>1</v>
      </c>
      <c r="AP19" s="107">
        <v>1</v>
      </c>
      <c r="AQ19" s="13">
        <v>1</v>
      </c>
      <c r="AR19" s="107">
        <v>1</v>
      </c>
      <c r="AS19" s="42" t="s">
        <v>18</v>
      </c>
      <c r="AT19" s="107" t="s">
        <v>18</v>
      </c>
      <c r="AU19" s="13">
        <v>1</v>
      </c>
      <c r="AV19" s="107">
        <v>1</v>
      </c>
      <c r="AW19" s="13">
        <v>1</v>
      </c>
      <c r="AX19" s="112">
        <v>1</v>
      </c>
      <c r="AY19" s="13">
        <v>2</v>
      </c>
      <c r="AZ19" s="117">
        <v>1</v>
      </c>
    </row>
    <row r="20" spans="2:52" ht="18" customHeight="1" x14ac:dyDescent="0.3">
      <c r="B20" s="38" t="s">
        <v>25</v>
      </c>
      <c r="C20" s="33">
        <f t="shared" si="0"/>
        <v>2</v>
      </c>
      <c r="D20" s="12">
        <f t="shared" si="15"/>
        <v>1</v>
      </c>
      <c r="E20" s="12">
        <f t="shared" si="1"/>
        <v>4</v>
      </c>
      <c r="F20" s="12">
        <f t="shared" si="2"/>
        <v>4</v>
      </c>
      <c r="G20" s="13">
        <v>2</v>
      </c>
      <c r="H20" s="42" t="str">
        <f>H19</f>
        <v>2 (38 Hz)</v>
      </c>
      <c r="I20" s="13">
        <v>2</v>
      </c>
      <c r="J20" s="13">
        <f t="shared" si="5"/>
        <v>3</v>
      </c>
      <c r="K20" s="13">
        <f t="shared" si="6"/>
        <v>1</v>
      </c>
      <c r="L20" s="13">
        <f t="shared" si="7"/>
        <v>1</v>
      </c>
      <c r="M20" s="13">
        <f t="shared" si="8"/>
        <v>2</v>
      </c>
      <c r="N20" s="13">
        <f t="shared" si="9"/>
        <v>1</v>
      </c>
      <c r="O20" s="13">
        <f t="shared" si="10"/>
        <v>2</v>
      </c>
      <c r="P20" s="13">
        <f t="shared" si="11"/>
        <v>1</v>
      </c>
      <c r="Q20" s="13">
        <v>1</v>
      </c>
      <c r="R20" s="137">
        <f t="shared" si="13"/>
        <v>3</v>
      </c>
      <c r="T20" s="38" t="s">
        <v>25</v>
      </c>
      <c r="U20" s="33">
        <v>2</v>
      </c>
      <c r="V20" s="112">
        <v>2</v>
      </c>
      <c r="W20" s="12">
        <v>1</v>
      </c>
      <c r="X20" s="110">
        <v>1</v>
      </c>
      <c r="Y20" s="12">
        <v>4</v>
      </c>
      <c r="Z20" s="110">
        <v>4</v>
      </c>
      <c r="AA20" s="12">
        <v>4</v>
      </c>
      <c r="AB20" s="110">
        <v>4</v>
      </c>
      <c r="AC20" s="42" t="s">
        <v>18</v>
      </c>
      <c r="AD20" s="110" t="s">
        <v>18</v>
      </c>
      <c r="AE20" s="42" t="s">
        <v>107</v>
      </c>
      <c r="AF20" s="127" t="s">
        <v>107</v>
      </c>
      <c r="AG20" s="13">
        <v>3</v>
      </c>
      <c r="AH20" s="110">
        <v>3</v>
      </c>
      <c r="AI20" s="13">
        <v>3</v>
      </c>
      <c r="AJ20" s="110">
        <v>3</v>
      </c>
      <c r="AK20" s="13">
        <v>1</v>
      </c>
      <c r="AL20" s="107">
        <v>1</v>
      </c>
      <c r="AM20" s="13">
        <v>1</v>
      </c>
      <c r="AN20" s="110">
        <v>1</v>
      </c>
      <c r="AO20" s="13">
        <v>2</v>
      </c>
      <c r="AP20" s="107">
        <v>2</v>
      </c>
      <c r="AQ20" s="13">
        <v>1</v>
      </c>
      <c r="AR20" s="107">
        <v>1</v>
      </c>
      <c r="AS20" s="42" t="s">
        <v>18</v>
      </c>
      <c r="AT20" s="110">
        <v>2</v>
      </c>
      <c r="AU20" s="13">
        <v>1</v>
      </c>
      <c r="AV20" s="107">
        <v>1</v>
      </c>
      <c r="AW20" s="13">
        <v>2</v>
      </c>
      <c r="AX20" s="110">
        <v>2</v>
      </c>
      <c r="AY20" s="13">
        <v>3</v>
      </c>
      <c r="AZ20" s="116">
        <v>3</v>
      </c>
    </row>
    <row r="21" spans="2:52" ht="18" customHeight="1" x14ac:dyDescent="0.3">
      <c r="B21" s="38" t="s">
        <v>26</v>
      </c>
      <c r="C21" s="33">
        <f t="shared" si="0"/>
        <v>2</v>
      </c>
      <c r="D21" s="12">
        <f t="shared" si="15"/>
        <v>2</v>
      </c>
      <c r="E21" s="12">
        <f t="shared" si="1"/>
        <v>4</v>
      </c>
      <c r="F21" s="12">
        <f t="shared" si="2"/>
        <v>4</v>
      </c>
      <c r="G21" s="13">
        <f t="shared" si="3"/>
        <v>3</v>
      </c>
      <c r="H21" s="42" t="str">
        <f>H13</f>
        <v>2 (50 Hz)</v>
      </c>
      <c r="I21" s="13">
        <f t="shared" si="4"/>
        <v>3</v>
      </c>
      <c r="J21" s="13">
        <f t="shared" si="5"/>
        <v>3</v>
      </c>
      <c r="K21" s="13">
        <f t="shared" si="6"/>
        <v>1</v>
      </c>
      <c r="L21" s="13">
        <f t="shared" si="7"/>
        <v>1</v>
      </c>
      <c r="M21" s="13">
        <f t="shared" si="8"/>
        <v>3</v>
      </c>
      <c r="N21" s="13">
        <f t="shared" si="9"/>
        <v>3</v>
      </c>
      <c r="O21" s="13">
        <f t="shared" si="10"/>
        <v>2</v>
      </c>
      <c r="P21" s="13">
        <f t="shared" si="11"/>
        <v>1</v>
      </c>
      <c r="Q21" s="13">
        <f t="shared" si="12"/>
        <v>2</v>
      </c>
      <c r="R21" s="137">
        <f t="shared" si="13"/>
        <v>3</v>
      </c>
      <c r="T21" s="38" t="s">
        <v>26</v>
      </c>
      <c r="U21" s="33">
        <v>2</v>
      </c>
      <c r="V21" s="112">
        <v>2</v>
      </c>
      <c r="W21" s="12">
        <v>2</v>
      </c>
      <c r="X21" s="110">
        <v>2</v>
      </c>
      <c r="Y21" s="12">
        <v>4</v>
      </c>
      <c r="Z21" s="110">
        <v>4</v>
      </c>
      <c r="AA21" s="12">
        <v>4</v>
      </c>
      <c r="AB21" s="110">
        <v>4</v>
      </c>
      <c r="AC21" s="13">
        <v>3</v>
      </c>
      <c r="AD21" s="110">
        <v>3</v>
      </c>
      <c r="AE21" s="42" t="s">
        <v>107</v>
      </c>
      <c r="AF21" s="127" t="s">
        <v>107</v>
      </c>
      <c r="AG21" s="13">
        <v>3</v>
      </c>
      <c r="AH21" s="110">
        <v>3</v>
      </c>
      <c r="AI21" s="13">
        <v>3</v>
      </c>
      <c r="AJ21" s="110">
        <v>3</v>
      </c>
      <c r="AK21" s="13">
        <v>1</v>
      </c>
      <c r="AL21" s="107">
        <v>1</v>
      </c>
      <c r="AM21" s="13">
        <v>1</v>
      </c>
      <c r="AN21" s="110">
        <v>1</v>
      </c>
      <c r="AO21" s="13">
        <v>3</v>
      </c>
      <c r="AP21" s="107">
        <v>3</v>
      </c>
      <c r="AQ21" s="13">
        <v>3</v>
      </c>
      <c r="AR21" s="107">
        <v>3</v>
      </c>
      <c r="AS21" s="13">
        <v>2</v>
      </c>
      <c r="AT21" s="110">
        <v>2</v>
      </c>
      <c r="AU21" s="13">
        <v>1</v>
      </c>
      <c r="AV21" s="107">
        <v>1</v>
      </c>
      <c r="AW21" s="13">
        <v>2</v>
      </c>
      <c r="AX21" s="110">
        <v>2</v>
      </c>
      <c r="AY21" s="13">
        <v>3</v>
      </c>
      <c r="AZ21" s="116">
        <v>3</v>
      </c>
    </row>
    <row r="22" spans="2:52" ht="18" customHeight="1" x14ac:dyDescent="0.3">
      <c r="B22" s="38" t="s">
        <v>27</v>
      </c>
      <c r="C22" s="33">
        <f t="shared" si="0"/>
        <v>2</v>
      </c>
      <c r="D22" s="12">
        <f t="shared" si="15"/>
        <v>2</v>
      </c>
      <c r="E22" s="12">
        <f t="shared" si="1"/>
        <v>4</v>
      </c>
      <c r="F22" s="12">
        <f t="shared" si="2"/>
        <v>4</v>
      </c>
      <c r="G22" s="13">
        <f t="shared" si="3"/>
        <v>3</v>
      </c>
      <c r="H22" s="42" t="str">
        <f>H21</f>
        <v>2 (50 Hz)</v>
      </c>
      <c r="I22" s="13">
        <f t="shared" si="4"/>
        <v>3</v>
      </c>
      <c r="J22" s="13">
        <f t="shared" si="5"/>
        <v>3</v>
      </c>
      <c r="K22" s="13">
        <f t="shared" si="6"/>
        <v>1</v>
      </c>
      <c r="L22" s="13">
        <f t="shared" si="7"/>
        <v>1</v>
      </c>
      <c r="M22" s="13">
        <f t="shared" si="8"/>
        <v>3</v>
      </c>
      <c r="N22" s="13">
        <f t="shared" si="9"/>
        <v>3</v>
      </c>
      <c r="O22" s="13">
        <f t="shared" si="10"/>
        <v>2</v>
      </c>
      <c r="P22" s="13">
        <f t="shared" si="11"/>
        <v>1</v>
      </c>
      <c r="Q22" s="13">
        <f t="shared" si="12"/>
        <v>2</v>
      </c>
      <c r="R22" s="137">
        <f t="shared" si="13"/>
        <v>3</v>
      </c>
      <c r="T22" s="38" t="s">
        <v>27</v>
      </c>
      <c r="U22" s="33">
        <v>2</v>
      </c>
      <c r="V22" s="112">
        <v>2</v>
      </c>
      <c r="W22" s="12">
        <v>2</v>
      </c>
      <c r="X22" s="110">
        <v>2</v>
      </c>
      <c r="Y22" s="12">
        <v>4</v>
      </c>
      <c r="Z22" s="110">
        <v>4</v>
      </c>
      <c r="AA22" s="12">
        <v>4</v>
      </c>
      <c r="AB22" s="110">
        <v>4</v>
      </c>
      <c r="AC22" s="13">
        <v>3</v>
      </c>
      <c r="AD22" s="110">
        <v>3</v>
      </c>
      <c r="AE22" s="42" t="s">
        <v>107</v>
      </c>
      <c r="AF22" s="127" t="s">
        <v>107</v>
      </c>
      <c r="AG22" s="13">
        <v>3</v>
      </c>
      <c r="AH22" s="110">
        <v>3</v>
      </c>
      <c r="AI22" s="13">
        <v>3</v>
      </c>
      <c r="AJ22" s="110">
        <v>3</v>
      </c>
      <c r="AK22" s="13">
        <v>1</v>
      </c>
      <c r="AL22" s="107">
        <v>1</v>
      </c>
      <c r="AM22" s="13">
        <v>1</v>
      </c>
      <c r="AN22" s="110">
        <v>1</v>
      </c>
      <c r="AO22" s="13">
        <v>3</v>
      </c>
      <c r="AP22" s="107">
        <v>3</v>
      </c>
      <c r="AQ22" s="13">
        <v>3</v>
      </c>
      <c r="AR22" s="107">
        <v>3</v>
      </c>
      <c r="AS22" s="13">
        <v>2</v>
      </c>
      <c r="AT22" s="110">
        <v>2</v>
      </c>
      <c r="AU22" s="13">
        <v>1</v>
      </c>
      <c r="AV22" s="107">
        <v>1</v>
      </c>
      <c r="AW22" s="13">
        <v>2</v>
      </c>
      <c r="AX22" s="110">
        <v>2</v>
      </c>
      <c r="AY22" s="13">
        <v>3</v>
      </c>
      <c r="AZ22" s="116">
        <v>3</v>
      </c>
    </row>
    <row r="23" spans="2:52" ht="18" customHeight="1" x14ac:dyDescent="0.3">
      <c r="B23" s="38" t="s">
        <v>28</v>
      </c>
      <c r="C23" s="33">
        <f t="shared" si="0"/>
        <v>2</v>
      </c>
      <c r="D23" s="12">
        <f t="shared" si="15"/>
        <v>2</v>
      </c>
      <c r="E23" s="12">
        <f t="shared" si="1"/>
        <v>4</v>
      </c>
      <c r="F23" s="12">
        <f t="shared" si="2"/>
        <v>4</v>
      </c>
      <c r="G23" s="13">
        <f t="shared" si="3"/>
        <v>3</v>
      </c>
      <c r="H23" s="42" t="str">
        <f>H22</f>
        <v>2 (50 Hz)</v>
      </c>
      <c r="I23" s="13">
        <f t="shared" si="4"/>
        <v>3</v>
      </c>
      <c r="J23" s="13">
        <f t="shared" si="5"/>
        <v>3</v>
      </c>
      <c r="K23" s="13">
        <f t="shared" si="6"/>
        <v>1</v>
      </c>
      <c r="L23" s="13">
        <f t="shared" si="7"/>
        <v>1</v>
      </c>
      <c r="M23" s="13">
        <v>3</v>
      </c>
      <c r="N23" s="13">
        <f t="shared" si="9"/>
        <v>3</v>
      </c>
      <c r="O23" s="13">
        <f t="shared" si="10"/>
        <v>2</v>
      </c>
      <c r="P23" s="13">
        <f t="shared" si="11"/>
        <v>1</v>
      </c>
      <c r="Q23" s="13">
        <v>2</v>
      </c>
      <c r="R23" s="137">
        <f t="shared" si="13"/>
        <v>3</v>
      </c>
      <c r="T23" s="38" t="s">
        <v>28</v>
      </c>
      <c r="U23" s="33">
        <v>2</v>
      </c>
      <c r="V23" s="112">
        <v>2</v>
      </c>
      <c r="W23" s="12">
        <v>2</v>
      </c>
      <c r="X23" s="110">
        <v>2</v>
      </c>
      <c r="Y23" s="12">
        <v>4</v>
      </c>
      <c r="Z23" s="110">
        <v>4</v>
      </c>
      <c r="AA23" s="12">
        <v>4</v>
      </c>
      <c r="AB23" s="110">
        <v>4</v>
      </c>
      <c r="AC23" s="13">
        <v>3</v>
      </c>
      <c r="AD23" s="110">
        <v>3</v>
      </c>
      <c r="AE23" s="42" t="s">
        <v>107</v>
      </c>
      <c r="AF23" s="127" t="s">
        <v>107</v>
      </c>
      <c r="AG23" s="13">
        <v>3</v>
      </c>
      <c r="AH23" s="110">
        <v>3</v>
      </c>
      <c r="AI23" s="13">
        <v>3</v>
      </c>
      <c r="AJ23" s="110">
        <v>3</v>
      </c>
      <c r="AK23" s="13">
        <v>1</v>
      </c>
      <c r="AL23" s="107">
        <v>1</v>
      </c>
      <c r="AM23" s="13">
        <v>1</v>
      </c>
      <c r="AN23" s="110">
        <v>1</v>
      </c>
      <c r="AO23" s="13">
        <v>2</v>
      </c>
      <c r="AP23" s="107">
        <v>2</v>
      </c>
      <c r="AQ23" s="13">
        <v>3</v>
      </c>
      <c r="AR23" s="107">
        <v>3</v>
      </c>
      <c r="AS23" s="13">
        <v>2</v>
      </c>
      <c r="AT23" s="110">
        <v>2</v>
      </c>
      <c r="AU23" s="13">
        <v>1</v>
      </c>
      <c r="AV23" s="107">
        <v>1</v>
      </c>
      <c r="AW23" s="13">
        <v>2</v>
      </c>
      <c r="AX23" s="110">
        <v>2</v>
      </c>
      <c r="AY23" s="13">
        <v>3</v>
      </c>
      <c r="AZ23" s="116">
        <v>3</v>
      </c>
    </row>
    <row r="24" spans="2:52" ht="18" customHeight="1" x14ac:dyDescent="0.3">
      <c r="B24" s="38" t="s">
        <v>29</v>
      </c>
      <c r="C24" s="34">
        <f t="shared" si="0"/>
        <v>2</v>
      </c>
      <c r="D24" s="12">
        <f t="shared" si="15"/>
        <v>2</v>
      </c>
      <c r="E24" s="12">
        <v>4</v>
      </c>
      <c r="F24" s="12">
        <f t="shared" si="2"/>
        <v>4</v>
      </c>
      <c r="G24" s="13">
        <f t="shared" si="3"/>
        <v>1</v>
      </c>
      <c r="H24" s="42" t="str">
        <f>H23</f>
        <v>2 (50 Hz)</v>
      </c>
      <c r="I24" s="33" t="str">
        <f t="shared" si="4"/>
        <v>Stop</v>
      </c>
      <c r="J24" s="13">
        <v>2</v>
      </c>
      <c r="K24" s="13">
        <f t="shared" si="6"/>
        <v>1</v>
      </c>
      <c r="L24" s="13">
        <f t="shared" si="7"/>
        <v>1</v>
      </c>
      <c r="M24" s="13">
        <f t="shared" si="8"/>
        <v>2</v>
      </c>
      <c r="N24" s="13">
        <f t="shared" si="9"/>
        <v>2</v>
      </c>
      <c r="O24" s="13">
        <f t="shared" si="10"/>
        <v>2</v>
      </c>
      <c r="P24" s="13">
        <f t="shared" si="11"/>
        <v>1</v>
      </c>
      <c r="Q24" s="13">
        <f t="shared" si="12"/>
        <v>1</v>
      </c>
      <c r="R24" s="137">
        <f t="shared" si="13"/>
        <v>3</v>
      </c>
      <c r="T24" s="38" t="s">
        <v>29</v>
      </c>
      <c r="U24" s="34">
        <v>2</v>
      </c>
      <c r="V24" s="112">
        <v>2</v>
      </c>
      <c r="W24" s="12">
        <v>2</v>
      </c>
      <c r="X24" s="110">
        <v>2</v>
      </c>
      <c r="Y24" s="12">
        <v>4</v>
      </c>
      <c r="Z24" s="110">
        <v>3</v>
      </c>
      <c r="AA24" s="12">
        <v>3</v>
      </c>
      <c r="AB24" s="110">
        <v>4</v>
      </c>
      <c r="AC24" s="13">
        <v>1</v>
      </c>
      <c r="AD24" s="110">
        <v>1</v>
      </c>
      <c r="AE24" s="42" t="s">
        <v>107</v>
      </c>
      <c r="AF24" s="127" t="s">
        <v>107</v>
      </c>
      <c r="AG24" s="33" t="s">
        <v>18</v>
      </c>
      <c r="AH24" s="112" t="s">
        <v>18</v>
      </c>
      <c r="AI24" s="13">
        <v>3</v>
      </c>
      <c r="AJ24" s="110">
        <v>3</v>
      </c>
      <c r="AK24" s="13">
        <v>1</v>
      </c>
      <c r="AL24" s="107">
        <v>1</v>
      </c>
      <c r="AM24" s="13">
        <v>1</v>
      </c>
      <c r="AN24" s="110">
        <v>1</v>
      </c>
      <c r="AO24" s="13">
        <v>2</v>
      </c>
      <c r="AP24" s="107">
        <v>2</v>
      </c>
      <c r="AQ24" s="13">
        <v>2</v>
      </c>
      <c r="AR24" s="107">
        <v>2</v>
      </c>
      <c r="AS24" s="13">
        <v>2</v>
      </c>
      <c r="AT24" s="110">
        <v>2</v>
      </c>
      <c r="AU24" s="13">
        <v>1</v>
      </c>
      <c r="AV24" s="107">
        <v>1</v>
      </c>
      <c r="AW24" s="13">
        <v>2</v>
      </c>
      <c r="AX24" s="110">
        <v>1</v>
      </c>
      <c r="AY24" s="13">
        <v>3</v>
      </c>
      <c r="AZ24" s="116">
        <v>3</v>
      </c>
    </row>
    <row r="25" spans="2:52" ht="18" customHeight="1" x14ac:dyDescent="0.3">
      <c r="B25" s="38" t="s">
        <v>30</v>
      </c>
      <c r="C25" s="33">
        <f t="shared" si="0"/>
        <v>2</v>
      </c>
      <c r="D25" s="12">
        <f t="shared" si="15"/>
        <v>2</v>
      </c>
      <c r="E25" s="12">
        <v>2</v>
      </c>
      <c r="F25" s="12">
        <v>2</v>
      </c>
      <c r="G25" s="13">
        <f t="shared" si="3"/>
        <v>1</v>
      </c>
      <c r="H25" s="42" t="str">
        <f>H16</f>
        <v>2 (45 Hz)</v>
      </c>
      <c r="I25" s="33" t="str">
        <f t="shared" si="4"/>
        <v>Stop</v>
      </c>
      <c r="J25" s="13">
        <f t="shared" si="5"/>
        <v>2</v>
      </c>
      <c r="K25" s="42">
        <f t="shared" si="6"/>
        <v>1</v>
      </c>
      <c r="L25" s="13">
        <v>1</v>
      </c>
      <c r="M25" s="33" t="str">
        <f t="shared" si="8"/>
        <v>Stop</v>
      </c>
      <c r="N25" s="13">
        <f t="shared" si="9"/>
        <v>2</v>
      </c>
      <c r="O25" s="13">
        <f t="shared" si="10"/>
        <v>2</v>
      </c>
      <c r="P25" s="13">
        <v>1</v>
      </c>
      <c r="Q25" s="13" t="str">
        <f t="shared" si="12"/>
        <v>Stop</v>
      </c>
      <c r="R25" s="137">
        <f t="shared" si="13"/>
        <v>2</v>
      </c>
      <c r="T25" s="38" t="s">
        <v>30</v>
      </c>
      <c r="U25" s="33">
        <v>2</v>
      </c>
      <c r="V25" s="112">
        <v>2</v>
      </c>
      <c r="W25" s="12">
        <v>2</v>
      </c>
      <c r="X25" s="110">
        <v>2</v>
      </c>
      <c r="Y25" s="12">
        <v>3</v>
      </c>
      <c r="Z25" s="110">
        <v>3</v>
      </c>
      <c r="AA25" s="12">
        <v>2</v>
      </c>
      <c r="AB25" s="110">
        <v>3</v>
      </c>
      <c r="AC25" s="13">
        <v>1</v>
      </c>
      <c r="AD25" s="110">
        <v>1</v>
      </c>
      <c r="AE25" s="42" t="s">
        <v>107</v>
      </c>
      <c r="AF25" s="127" t="s">
        <v>107</v>
      </c>
      <c r="AG25" s="33" t="s">
        <v>18</v>
      </c>
      <c r="AH25" s="112" t="s">
        <v>18</v>
      </c>
      <c r="AI25" s="13">
        <v>3</v>
      </c>
      <c r="AJ25" s="110">
        <v>2</v>
      </c>
      <c r="AK25" s="42">
        <v>1</v>
      </c>
      <c r="AL25" s="107">
        <v>1</v>
      </c>
      <c r="AM25" s="13">
        <v>1</v>
      </c>
      <c r="AN25" s="110" t="s">
        <v>18</v>
      </c>
      <c r="AO25" s="33">
        <v>2</v>
      </c>
      <c r="AP25" s="112" t="s">
        <v>18</v>
      </c>
      <c r="AQ25" s="13">
        <v>2</v>
      </c>
      <c r="AR25" s="107">
        <v>2</v>
      </c>
      <c r="AS25" s="13">
        <v>2</v>
      </c>
      <c r="AT25" s="110">
        <v>2</v>
      </c>
      <c r="AU25" s="13">
        <v>1</v>
      </c>
      <c r="AV25" s="107" t="s">
        <v>18</v>
      </c>
      <c r="AW25" s="13">
        <v>1</v>
      </c>
      <c r="AX25" s="110" t="s">
        <v>18</v>
      </c>
      <c r="AY25" s="13">
        <v>2</v>
      </c>
      <c r="AZ25" s="116">
        <v>2</v>
      </c>
    </row>
    <row r="26" spans="2:52" ht="18" customHeight="1" x14ac:dyDescent="0.3">
      <c r="B26" s="38" t="s">
        <v>31</v>
      </c>
      <c r="C26" s="33">
        <f t="shared" si="0"/>
        <v>2</v>
      </c>
      <c r="D26" s="12">
        <f t="shared" si="15"/>
        <v>2</v>
      </c>
      <c r="E26" s="12" t="str">
        <f t="shared" si="1"/>
        <v>Stop</v>
      </c>
      <c r="F26" s="12">
        <f t="shared" si="2"/>
        <v>2</v>
      </c>
      <c r="G26" s="13">
        <f t="shared" si="3"/>
        <v>1</v>
      </c>
      <c r="H26" s="33" t="str">
        <f>H27</f>
        <v>Stop</v>
      </c>
      <c r="I26" s="33" t="str">
        <f t="shared" si="4"/>
        <v>Stop</v>
      </c>
      <c r="J26" s="33" t="str">
        <f t="shared" si="5"/>
        <v>Stop</v>
      </c>
      <c r="K26" s="33" t="str">
        <f t="shared" si="6"/>
        <v>Stop</v>
      </c>
      <c r="L26" s="13" t="str">
        <f t="shared" si="7"/>
        <v>Stop</v>
      </c>
      <c r="M26" s="33" t="str">
        <f t="shared" si="8"/>
        <v>Stop</v>
      </c>
      <c r="N26" s="13">
        <f t="shared" si="9"/>
        <v>1</v>
      </c>
      <c r="O26" s="42" t="str">
        <f t="shared" si="10"/>
        <v>Stop</v>
      </c>
      <c r="P26" s="33" t="str">
        <f t="shared" si="11"/>
        <v>Stop</v>
      </c>
      <c r="Q26" s="13" t="str">
        <f t="shared" si="12"/>
        <v>Stop</v>
      </c>
      <c r="R26" s="138" t="str">
        <f t="shared" si="13"/>
        <v>Stop</v>
      </c>
      <c r="T26" s="38" t="s">
        <v>31</v>
      </c>
      <c r="U26" s="33">
        <v>2</v>
      </c>
      <c r="V26" s="112">
        <v>2</v>
      </c>
      <c r="W26" s="12">
        <v>2</v>
      </c>
      <c r="X26" s="110">
        <v>2</v>
      </c>
      <c r="Y26" s="12">
        <v>3</v>
      </c>
      <c r="Z26" s="107" t="s">
        <v>18</v>
      </c>
      <c r="AA26" s="12">
        <v>2</v>
      </c>
      <c r="AB26" s="110">
        <v>2</v>
      </c>
      <c r="AC26" s="13">
        <v>1</v>
      </c>
      <c r="AD26" s="110">
        <v>1</v>
      </c>
      <c r="AE26" s="42" t="s">
        <v>96</v>
      </c>
      <c r="AF26" s="127" t="s">
        <v>96</v>
      </c>
      <c r="AG26" s="33" t="s">
        <v>18</v>
      </c>
      <c r="AH26" s="112" t="s">
        <v>18</v>
      </c>
      <c r="AI26" s="33" t="s">
        <v>18</v>
      </c>
      <c r="AJ26" s="112" t="s">
        <v>18</v>
      </c>
      <c r="AK26" s="33" t="s">
        <v>18</v>
      </c>
      <c r="AL26" s="107" t="s">
        <v>18</v>
      </c>
      <c r="AM26" s="13">
        <v>1</v>
      </c>
      <c r="AN26" s="110" t="s">
        <v>18</v>
      </c>
      <c r="AO26" s="33" t="s">
        <v>18</v>
      </c>
      <c r="AP26" s="112" t="s">
        <v>18</v>
      </c>
      <c r="AQ26" s="13">
        <v>2</v>
      </c>
      <c r="AR26" s="107">
        <v>1</v>
      </c>
      <c r="AS26" s="42">
        <v>2</v>
      </c>
      <c r="AT26" s="107" t="s">
        <v>18</v>
      </c>
      <c r="AU26" s="33" t="s">
        <v>18</v>
      </c>
      <c r="AV26" s="112" t="s">
        <v>18</v>
      </c>
      <c r="AW26" s="13">
        <v>1</v>
      </c>
      <c r="AX26" s="110" t="s">
        <v>18</v>
      </c>
      <c r="AY26" s="42">
        <v>2</v>
      </c>
      <c r="AZ26" s="116" t="s">
        <v>18</v>
      </c>
    </row>
    <row r="27" spans="2:52" ht="18" customHeight="1" x14ac:dyDescent="0.3">
      <c r="B27" s="38" t="s">
        <v>32</v>
      </c>
      <c r="C27" s="33">
        <f t="shared" si="0"/>
        <v>2</v>
      </c>
      <c r="D27" s="12">
        <f t="shared" si="15"/>
        <v>2</v>
      </c>
      <c r="E27" s="45" t="str">
        <f t="shared" si="1"/>
        <v>Stop</v>
      </c>
      <c r="F27" s="12">
        <f t="shared" si="2"/>
        <v>2</v>
      </c>
      <c r="G27" s="33" t="str">
        <f>G19</f>
        <v>Stop</v>
      </c>
      <c r="H27" s="33" t="str">
        <f>AF27</f>
        <v>Stop</v>
      </c>
      <c r="I27" s="33" t="str">
        <f t="shared" si="4"/>
        <v>Stop</v>
      </c>
      <c r="J27" s="33" t="str">
        <f t="shared" si="5"/>
        <v>Stop</v>
      </c>
      <c r="K27" s="33" t="str">
        <f t="shared" si="6"/>
        <v>Stop</v>
      </c>
      <c r="L27" s="33" t="str">
        <f t="shared" si="7"/>
        <v>Stop</v>
      </c>
      <c r="M27" s="33" t="str">
        <f t="shared" si="8"/>
        <v>Stop</v>
      </c>
      <c r="N27" s="13">
        <f t="shared" si="9"/>
        <v>1</v>
      </c>
      <c r="O27" s="42" t="str">
        <f t="shared" si="10"/>
        <v>Stop</v>
      </c>
      <c r="P27" s="33" t="str">
        <f t="shared" si="11"/>
        <v>Stop</v>
      </c>
      <c r="Q27" s="42" t="str">
        <f t="shared" si="12"/>
        <v>Stop</v>
      </c>
      <c r="R27" s="139" t="str">
        <f t="shared" si="13"/>
        <v>Stop</v>
      </c>
      <c r="T27" s="38" t="s">
        <v>32</v>
      </c>
      <c r="U27" s="33">
        <v>2</v>
      </c>
      <c r="V27" s="112">
        <v>2</v>
      </c>
      <c r="W27" s="12">
        <v>2</v>
      </c>
      <c r="X27" s="110">
        <v>2</v>
      </c>
      <c r="Y27" s="45" t="s">
        <v>18</v>
      </c>
      <c r="Z27" s="107" t="s">
        <v>18</v>
      </c>
      <c r="AA27" s="12">
        <v>2</v>
      </c>
      <c r="AB27" s="110">
        <v>2</v>
      </c>
      <c r="AC27" s="33">
        <v>1</v>
      </c>
      <c r="AD27" s="107">
        <v>1</v>
      </c>
      <c r="AE27" s="42" t="s">
        <v>96</v>
      </c>
      <c r="AF27" s="127" t="s">
        <v>18</v>
      </c>
      <c r="AG27" s="33" t="s">
        <v>18</v>
      </c>
      <c r="AH27" s="112" t="s">
        <v>18</v>
      </c>
      <c r="AI27" s="33" t="s">
        <v>18</v>
      </c>
      <c r="AJ27" s="112" t="s">
        <v>18</v>
      </c>
      <c r="AK27" s="33" t="s">
        <v>18</v>
      </c>
      <c r="AL27" s="112" t="s">
        <v>18</v>
      </c>
      <c r="AM27" s="33" t="s">
        <v>18</v>
      </c>
      <c r="AN27" s="112" t="s">
        <v>18</v>
      </c>
      <c r="AO27" s="33" t="s">
        <v>18</v>
      </c>
      <c r="AP27" s="112" t="s">
        <v>18</v>
      </c>
      <c r="AQ27" s="13">
        <v>1</v>
      </c>
      <c r="AR27" s="107">
        <v>1</v>
      </c>
      <c r="AS27" s="42">
        <v>2</v>
      </c>
      <c r="AT27" s="107" t="s">
        <v>18</v>
      </c>
      <c r="AU27" s="33" t="s">
        <v>18</v>
      </c>
      <c r="AV27" s="112" t="s">
        <v>18</v>
      </c>
      <c r="AW27" s="42" t="s">
        <v>18</v>
      </c>
      <c r="AX27" s="107" t="s">
        <v>18</v>
      </c>
      <c r="AY27" s="41" t="s">
        <v>18</v>
      </c>
      <c r="AZ27" s="117" t="s">
        <v>18</v>
      </c>
    </row>
    <row r="28" spans="2:52" ht="18" customHeight="1" x14ac:dyDescent="0.3">
      <c r="B28" s="38" t="s">
        <v>33</v>
      </c>
      <c r="C28" s="33" t="str">
        <f t="shared" si="0"/>
        <v>Stop</v>
      </c>
      <c r="D28" s="45" t="str">
        <f t="shared" si="15"/>
        <v>Stop</v>
      </c>
      <c r="E28" s="33" t="str">
        <f t="shared" si="1"/>
        <v>Stop</v>
      </c>
      <c r="F28" s="12">
        <f t="shared" si="2"/>
        <v>2</v>
      </c>
      <c r="G28" s="33" t="str">
        <f t="shared" si="3"/>
        <v>Stop</v>
      </c>
      <c r="H28" s="33" t="str">
        <f>AF28</f>
        <v>Stop</v>
      </c>
      <c r="I28" s="33" t="str">
        <f t="shared" si="4"/>
        <v>Stop</v>
      </c>
      <c r="J28" s="33" t="str">
        <f t="shared" si="5"/>
        <v>Stop</v>
      </c>
      <c r="K28" s="33" t="str">
        <f t="shared" si="6"/>
        <v>Stop</v>
      </c>
      <c r="L28" s="33" t="str">
        <f t="shared" si="7"/>
        <v>Stop</v>
      </c>
      <c r="M28" s="33" t="str">
        <f t="shared" si="8"/>
        <v>Stop</v>
      </c>
      <c r="N28" s="13">
        <f t="shared" si="9"/>
        <v>1</v>
      </c>
      <c r="O28" s="33" t="str">
        <f t="shared" si="10"/>
        <v>Stop</v>
      </c>
      <c r="P28" s="33" t="str">
        <f t="shared" si="11"/>
        <v>Stop</v>
      </c>
      <c r="Q28" s="42" t="str">
        <f t="shared" si="12"/>
        <v>Stop</v>
      </c>
      <c r="R28" s="139" t="str">
        <f t="shared" si="13"/>
        <v>Stop</v>
      </c>
      <c r="T28" s="38" t="s">
        <v>33</v>
      </c>
      <c r="U28" s="33" t="s">
        <v>18</v>
      </c>
      <c r="V28" s="112" t="s">
        <v>18</v>
      </c>
      <c r="W28" s="45" t="s">
        <v>18</v>
      </c>
      <c r="X28" s="107" t="s">
        <v>18</v>
      </c>
      <c r="Y28" s="33" t="s">
        <v>18</v>
      </c>
      <c r="Z28" s="107" t="s">
        <v>18</v>
      </c>
      <c r="AA28" s="12">
        <v>2</v>
      </c>
      <c r="AB28" s="110">
        <v>2</v>
      </c>
      <c r="AC28" s="33" t="s">
        <v>18</v>
      </c>
      <c r="AD28" s="107" t="s">
        <v>18</v>
      </c>
      <c r="AE28" s="33" t="s">
        <v>18</v>
      </c>
      <c r="AF28" s="112" t="s">
        <v>18</v>
      </c>
      <c r="AG28" s="33" t="s">
        <v>18</v>
      </c>
      <c r="AH28" s="112" t="s">
        <v>18</v>
      </c>
      <c r="AI28" s="33" t="s">
        <v>18</v>
      </c>
      <c r="AJ28" s="112" t="s">
        <v>18</v>
      </c>
      <c r="AK28" s="33" t="s">
        <v>18</v>
      </c>
      <c r="AL28" s="112" t="s">
        <v>18</v>
      </c>
      <c r="AM28" s="33" t="s">
        <v>18</v>
      </c>
      <c r="AN28" s="112" t="s">
        <v>18</v>
      </c>
      <c r="AO28" s="33" t="s">
        <v>18</v>
      </c>
      <c r="AP28" s="112" t="s">
        <v>18</v>
      </c>
      <c r="AQ28" s="13">
        <v>1</v>
      </c>
      <c r="AR28" s="107">
        <v>1</v>
      </c>
      <c r="AS28" s="33" t="s">
        <v>18</v>
      </c>
      <c r="AT28" s="107" t="s">
        <v>18</v>
      </c>
      <c r="AU28" s="33" t="s">
        <v>18</v>
      </c>
      <c r="AV28" s="112" t="s">
        <v>18</v>
      </c>
      <c r="AW28" s="42" t="s">
        <v>18</v>
      </c>
      <c r="AX28" s="107" t="s">
        <v>18</v>
      </c>
      <c r="AY28" s="41" t="s">
        <v>18</v>
      </c>
      <c r="AZ28" s="117" t="s">
        <v>18</v>
      </c>
    </row>
    <row r="29" spans="2:52" ht="18" customHeight="1" x14ac:dyDescent="0.3">
      <c r="B29" s="38" t="s">
        <v>35</v>
      </c>
      <c r="C29" s="33" t="str">
        <f t="shared" si="0"/>
        <v>Stop</v>
      </c>
      <c r="D29" s="45" t="str">
        <f t="shared" si="15"/>
        <v>Stop</v>
      </c>
      <c r="E29" s="33" t="str">
        <f t="shared" si="1"/>
        <v>Stop</v>
      </c>
      <c r="F29" s="12">
        <f t="shared" si="2"/>
        <v>2</v>
      </c>
      <c r="G29" s="33" t="str">
        <f t="shared" si="3"/>
        <v>Stop</v>
      </c>
      <c r="H29" s="33" t="str">
        <f>AF29</f>
        <v>Stop</v>
      </c>
      <c r="I29" s="33" t="str">
        <f t="shared" si="4"/>
        <v>Stop</v>
      </c>
      <c r="J29" s="33" t="str">
        <f t="shared" si="5"/>
        <v>Stop</v>
      </c>
      <c r="K29" s="33" t="str">
        <f t="shared" si="6"/>
        <v>Stop</v>
      </c>
      <c r="L29" s="33" t="str">
        <f t="shared" si="7"/>
        <v>Stop</v>
      </c>
      <c r="M29" s="33" t="str">
        <f t="shared" si="8"/>
        <v>Stop</v>
      </c>
      <c r="N29" s="13">
        <f t="shared" si="9"/>
        <v>1</v>
      </c>
      <c r="O29" s="33" t="str">
        <f t="shared" si="10"/>
        <v>Stop</v>
      </c>
      <c r="P29" s="33" t="str">
        <f t="shared" si="11"/>
        <v>Stop</v>
      </c>
      <c r="Q29" s="42" t="str">
        <f t="shared" si="12"/>
        <v>Stop</v>
      </c>
      <c r="R29" s="139" t="str">
        <f t="shared" si="13"/>
        <v>Stop</v>
      </c>
      <c r="T29" s="38" t="s">
        <v>35</v>
      </c>
      <c r="U29" s="33" t="s">
        <v>18</v>
      </c>
      <c r="V29" s="112" t="s">
        <v>18</v>
      </c>
      <c r="W29" s="45" t="s">
        <v>18</v>
      </c>
      <c r="X29" s="107" t="s">
        <v>18</v>
      </c>
      <c r="Y29" s="33" t="s">
        <v>18</v>
      </c>
      <c r="Z29" s="107" t="s">
        <v>18</v>
      </c>
      <c r="AA29" s="12">
        <v>2</v>
      </c>
      <c r="AB29" s="107">
        <v>2</v>
      </c>
      <c r="AC29" s="33" t="s">
        <v>18</v>
      </c>
      <c r="AD29" s="107" t="s">
        <v>18</v>
      </c>
      <c r="AE29" s="33" t="s">
        <v>18</v>
      </c>
      <c r="AF29" s="112" t="s">
        <v>18</v>
      </c>
      <c r="AG29" s="33" t="s">
        <v>18</v>
      </c>
      <c r="AH29" s="112" t="s">
        <v>18</v>
      </c>
      <c r="AI29" s="33" t="s">
        <v>18</v>
      </c>
      <c r="AJ29" s="112" t="s">
        <v>18</v>
      </c>
      <c r="AK29" s="33" t="s">
        <v>18</v>
      </c>
      <c r="AL29" s="112" t="s">
        <v>18</v>
      </c>
      <c r="AM29" s="33" t="s">
        <v>18</v>
      </c>
      <c r="AN29" s="112" t="s">
        <v>18</v>
      </c>
      <c r="AO29" s="33" t="s">
        <v>18</v>
      </c>
      <c r="AP29" s="112" t="s">
        <v>18</v>
      </c>
      <c r="AQ29" s="13">
        <v>1</v>
      </c>
      <c r="AR29" s="107">
        <v>1</v>
      </c>
      <c r="AS29" s="33" t="s">
        <v>18</v>
      </c>
      <c r="AT29" s="107" t="s">
        <v>18</v>
      </c>
      <c r="AU29" s="33" t="s">
        <v>18</v>
      </c>
      <c r="AV29" s="112" t="s">
        <v>18</v>
      </c>
      <c r="AW29" s="42" t="s">
        <v>18</v>
      </c>
      <c r="AX29" s="107" t="s">
        <v>18</v>
      </c>
      <c r="AY29" s="41" t="s">
        <v>18</v>
      </c>
      <c r="AZ29" s="117" t="s">
        <v>18</v>
      </c>
    </row>
    <row r="30" spans="2:52" ht="18" customHeight="1" x14ac:dyDescent="0.3">
      <c r="B30" s="38" t="s">
        <v>36</v>
      </c>
      <c r="C30" s="33" t="str">
        <f t="shared" si="0"/>
        <v>Stop</v>
      </c>
      <c r="D30" s="45" t="str">
        <f t="shared" si="15"/>
        <v>Stop</v>
      </c>
      <c r="E30" s="33" t="str">
        <f t="shared" si="1"/>
        <v>Stop</v>
      </c>
      <c r="F30" s="12">
        <f t="shared" si="2"/>
        <v>2</v>
      </c>
      <c r="G30" s="33" t="str">
        <f t="shared" si="3"/>
        <v>Stop</v>
      </c>
      <c r="H30" s="33" t="str">
        <f>AF30</f>
        <v>Stop</v>
      </c>
      <c r="I30" s="33" t="str">
        <f t="shared" si="4"/>
        <v>Stop</v>
      </c>
      <c r="J30" s="33" t="str">
        <f t="shared" si="5"/>
        <v>Stop</v>
      </c>
      <c r="K30" s="33" t="str">
        <f t="shared" si="6"/>
        <v>Stop</v>
      </c>
      <c r="L30" s="33" t="str">
        <f t="shared" si="7"/>
        <v>Stop</v>
      </c>
      <c r="M30" s="33" t="str">
        <f t="shared" si="8"/>
        <v>Stop</v>
      </c>
      <c r="N30" s="13">
        <f t="shared" si="9"/>
        <v>1</v>
      </c>
      <c r="O30" s="33" t="str">
        <f t="shared" si="10"/>
        <v>Stop</v>
      </c>
      <c r="P30" s="33" t="str">
        <f t="shared" si="11"/>
        <v>Stop</v>
      </c>
      <c r="Q30" s="42" t="str">
        <f t="shared" si="12"/>
        <v>Stop</v>
      </c>
      <c r="R30" s="139" t="str">
        <f t="shared" si="13"/>
        <v>Stop</v>
      </c>
      <c r="T30" s="38" t="s">
        <v>36</v>
      </c>
      <c r="U30" s="33" t="s">
        <v>18</v>
      </c>
      <c r="V30" s="112" t="s">
        <v>18</v>
      </c>
      <c r="W30" s="45" t="s">
        <v>18</v>
      </c>
      <c r="X30" s="107" t="s">
        <v>18</v>
      </c>
      <c r="Y30" s="33" t="s">
        <v>18</v>
      </c>
      <c r="Z30" s="107" t="s">
        <v>18</v>
      </c>
      <c r="AA30" s="12">
        <v>2</v>
      </c>
      <c r="AB30" s="107">
        <v>2</v>
      </c>
      <c r="AC30" s="41" t="s">
        <v>18</v>
      </c>
      <c r="AD30" s="107" t="s">
        <v>18</v>
      </c>
      <c r="AE30" s="33" t="s">
        <v>18</v>
      </c>
      <c r="AF30" s="112" t="s">
        <v>18</v>
      </c>
      <c r="AG30" s="33" t="s">
        <v>18</v>
      </c>
      <c r="AH30" s="112" t="s">
        <v>18</v>
      </c>
      <c r="AI30" s="33" t="s">
        <v>18</v>
      </c>
      <c r="AJ30" s="112" t="s">
        <v>18</v>
      </c>
      <c r="AK30" s="33" t="s">
        <v>18</v>
      </c>
      <c r="AL30" s="112" t="s">
        <v>18</v>
      </c>
      <c r="AM30" s="33" t="s">
        <v>18</v>
      </c>
      <c r="AN30" s="112" t="s">
        <v>18</v>
      </c>
      <c r="AO30" s="33" t="s">
        <v>18</v>
      </c>
      <c r="AP30" s="112" t="s">
        <v>18</v>
      </c>
      <c r="AQ30" s="13">
        <v>1</v>
      </c>
      <c r="AR30" s="107">
        <v>1</v>
      </c>
      <c r="AS30" s="33" t="s">
        <v>18</v>
      </c>
      <c r="AT30" s="107" t="s">
        <v>18</v>
      </c>
      <c r="AU30" s="33" t="s">
        <v>18</v>
      </c>
      <c r="AV30" s="112" t="s">
        <v>18</v>
      </c>
      <c r="AW30" s="42" t="s">
        <v>18</v>
      </c>
      <c r="AX30" s="107" t="s">
        <v>18</v>
      </c>
      <c r="AY30" s="41" t="s">
        <v>18</v>
      </c>
      <c r="AZ30" s="117" t="s">
        <v>18</v>
      </c>
    </row>
    <row r="31" spans="2:52" ht="18" customHeight="1" x14ac:dyDescent="0.3">
      <c r="B31" s="38" t="s">
        <v>37</v>
      </c>
      <c r="C31" s="33" t="str">
        <f t="shared" si="0"/>
        <v>Stop</v>
      </c>
      <c r="D31" s="45" t="str">
        <f t="shared" si="15"/>
        <v>Stop</v>
      </c>
      <c r="E31" s="33">
        <f t="shared" si="1"/>
        <v>2</v>
      </c>
      <c r="F31" s="12">
        <f t="shared" si="2"/>
        <v>3</v>
      </c>
      <c r="G31" s="13">
        <f t="shared" si="3"/>
        <v>2</v>
      </c>
      <c r="H31" s="41" t="s">
        <v>119</v>
      </c>
      <c r="I31" s="33" t="str">
        <f t="shared" si="4"/>
        <v>Stop</v>
      </c>
      <c r="J31" s="33" t="str">
        <f t="shared" si="5"/>
        <v>Stop</v>
      </c>
      <c r="K31" s="42" t="s">
        <v>18</v>
      </c>
      <c r="L31" s="41">
        <f t="shared" si="7"/>
        <v>1</v>
      </c>
      <c r="M31" s="41">
        <f t="shared" si="8"/>
        <v>2</v>
      </c>
      <c r="N31" s="13">
        <f t="shared" si="9"/>
        <v>2</v>
      </c>
      <c r="O31" s="41">
        <f t="shared" si="10"/>
        <v>2</v>
      </c>
      <c r="P31" s="41">
        <v>1</v>
      </c>
      <c r="Q31" s="42">
        <f t="shared" si="12"/>
        <v>1</v>
      </c>
      <c r="R31" s="139">
        <f t="shared" si="13"/>
        <v>1</v>
      </c>
      <c r="T31" s="38" t="s">
        <v>37</v>
      </c>
      <c r="U31" s="33" t="s">
        <v>18</v>
      </c>
      <c r="V31" s="112" t="s">
        <v>18</v>
      </c>
      <c r="W31" s="45" t="s">
        <v>18</v>
      </c>
      <c r="X31" s="107" t="s">
        <v>18</v>
      </c>
      <c r="Y31" s="33" t="s">
        <v>18</v>
      </c>
      <c r="Z31" s="107">
        <v>2</v>
      </c>
      <c r="AA31" s="12">
        <v>2</v>
      </c>
      <c r="AB31" s="107">
        <v>3</v>
      </c>
      <c r="AC31" s="13">
        <v>2</v>
      </c>
      <c r="AD31" s="110">
        <v>2</v>
      </c>
      <c r="AE31" s="33" t="s">
        <v>18</v>
      </c>
      <c r="AF31" s="107" t="s">
        <v>96</v>
      </c>
      <c r="AG31" s="33" t="s">
        <v>18</v>
      </c>
      <c r="AH31" s="112" t="s">
        <v>18</v>
      </c>
      <c r="AI31" s="33" t="s">
        <v>18</v>
      </c>
      <c r="AJ31" s="112" t="s">
        <v>18</v>
      </c>
      <c r="AK31" s="13">
        <v>1</v>
      </c>
      <c r="AL31" s="110">
        <v>1</v>
      </c>
      <c r="AM31" s="41" t="s">
        <v>18</v>
      </c>
      <c r="AN31" s="112">
        <v>1</v>
      </c>
      <c r="AO31" s="41" t="s">
        <v>18</v>
      </c>
      <c r="AP31" s="112">
        <v>2</v>
      </c>
      <c r="AQ31" s="13">
        <v>1</v>
      </c>
      <c r="AR31" s="107">
        <v>2</v>
      </c>
      <c r="AS31" s="41" t="s">
        <v>18</v>
      </c>
      <c r="AT31" s="107">
        <v>2</v>
      </c>
      <c r="AU31" s="41" t="s">
        <v>18</v>
      </c>
      <c r="AV31" s="112" t="s">
        <v>18</v>
      </c>
      <c r="AW31" s="42" t="s">
        <v>18</v>
      </c>
      <c r="AX31" s="107">
        <v>1</v>
      </c>
      <c r="AY31" s="41" t="s">
        <v>18</v>
      </c>
      <c r="AZ31" s="117">
        <v>1</v>
      </c>
    </row>
    <row r="32" spans="2:52" ht="18" customHeight="1" thickBot="1" x14ac:dyDescent="0.35">
      <c r="B32" s="36" t="s">
        <v>38</v>
      </c>
      <c r="C32" s="27">
        <f t="shared" si="0"/>
        <v>2</v>
      </c>
      <c r="D32" s="46" t="str">
        <f t="shared" si="15"/>
        <v>Stop</v>
      </c>
      <c r="E32" s="27">
        <f t="shared" si="1"/>
        <v>2</v>
      </c>
      <c r="F32" s="27">
        <f t="shared" si="2"/>
        <v>3</v>
      </c>
      <c r="G32" s="28">
        <f t="shared" si="3"/>
        <v>2</v>
      </c>
      <c r="H32" s="123" t="str">
        <f>H31</f>
        <v>2 (45 Hz )</v>
      </c>
      <c r="I32" s="123" t="str">
        <f t="shared" si="4"/>
        <v>Stop</v>
      </c>
      <c r="J32" s="123">
        <f t="shared" si="5"/>
        <v>2</v>
      </c>
      <c r="K32" s="28">
        <f t="shared" si="6"/>
        <v>1</v>
      </c>
      <c r="L32" s="28">
        <f t="shared" si="7"/>
        <v>1</v>
      </c>
      <c r="M32" s="28">
        <f t="shared" si="8"/>
        <v>2</v>
      </c>
      <c r="N32" s="28">
        <f t="shared" si="9"/>
        <v>2</v>
      </c>
      <c r="O32" s="28">
        <f t="shared" si="10"/>
        <v>2</v>
      </c>
      <c r="P32" s="123">
        <f t="shared" si="11"/>
        <v>1</v>
      </c>
      <c r="Q32" s="125">
        <f t="shared" si="12"/>
        <v>2</v>
      </c>
      <c r="R32" s="140">
        <f t="shared" si="13"/>
        <v>2</v>
      </c>
      <c r="T32" s="36" t="s">
        <v>38</v>
      </c>
      <c r="U32" s="27">
        <v>2</v>
      </c>
      <c r="V32" s="111">
        <v>2</v>
      </c>
      <c r="W32" s="46" t="s">
        <v>18</v>
      </c>
      <c r="X32" s="119" t="s">
        <v>18</v>
      </c>
      <c r="Y32" s="27">
        <v>2</v>
      </c>
      <c r="Z32" s="111">
        <v>2</v>
      </c>
      <c r="AA32" s="27">
        <v>3</v>
      </c>
      <c r="AB32" s="111">
        <v>3</v>
      </c>
      <c r="AC32" s="28">
        <v>2</v>
      </c>
      <c r="AD32" s="111">
        <v>2</v>
      </c>
      <c r="AE32" s="123" t="s">
        <v>96</v>
      </c>
      <c r="AF32" s="130" t="s">
        <v>96</v>
      </c>
      <c r="AG32" s="123" t="s">
        <v>18</v>
      </c>
      <c r="AH32" s="120" t="s">
        <v>18</v>
      </c>
      <c r="AI32" s="123" t="s">
        <v>18</v>
      </c>
      <c r="AJ32" s="120">
        <v>2</v>
      </c>
      <c r="AK32" s="28">
        <v>1</v>
      </c>
      <c r="AL32" s="111">
        <v>1</v>
      </c>
      <c r="AM32" s="28">
        <v>1</v>
      </c>
      <c r="AN32" s="111">
        <v>1</v>
      </c>
      <c r="AO32" s="28">
        <v>2</v>
      </c>
      <c r="AP32" s="111">
        <v>2</v>
      </c>
      <c r="AQ32" s="28">
        <v>1</v>
      </c>
      <c r="AR32" s="119">
        <v>2</v>
      </c>
      <c r="AS32" s="28">
        <v>2</v>
      </c>
      <c r="AT32" s="111">
        <v>2</v>
      </c>
      <c r="AU32" s="123" t="s">
        <v>18</v>
      </c>
      <c r="AV32" s="120">
        <v>1</v>
      </c>
      <c r="AW32" s="125" t="s">
        <v>18</v>
      </c>
      <c r="AX32" s="119">
        <v>2</v>
      </c>
      <c r="AY32" s="46" t="s">
        <v>18</v>
      </c>
      <c r="AZ32" s="118">
        <v>2</v>
      </c>
    </row>
    <row r="33" spans="2:52" ht="15" thickTop="1" x14ac:dyDescent="0.3">
      <c r="B33" s="11"/>
      <c r="C33" s="131">
        <f>SUM(C9:C32)</f>
        <v>36</v>
      </c>
      <c r="D33" s="131">
        <f t="shared" ref="D33:R33" si="16">SUM(D9:D32)</f>
        <v>34</v>
      </c>
      <c r="E33" s="131">
        <f t="shared" si="16"/>
        <v>53</v>
      </c>
      <c r="F33" s="131">
        <f t="shared" si="16"/>
        <v>74</v>
      </c>
      <c r="G33" s="131">
        <f t="shared" si="16"/>
        <v>36</v>
      </c>
      <c r="H33" s="131">
        <f>40</f>
        <v>40</v>
      </c>
      <c r="I33" s="131">
        <f t="shared" si="16"/>
        <v>29</v>
      </c>
      <c r="J33" s="131">
        <f t="shared" si="16"/>
        <v>41</v>
      </c>
      <c r="K33" s="131">
        <f t="shared" si="16"/>
        <v>15</v>
      </c>
      <c r="L33" s="131">
        <f t="shared" si="16"/>
        <v>23</v>
      </c>
      <c r="M33" s="131">
        <f t="shared" si="16"/>
        <v>40</v>
      </c>
      <c r="N33" s="131">
        <f t="shared" si="16"/>
        <v>46</v>
      </c>
      <c r="O33" s="131">
        <f t="shared" si="16"/>
        <v>34</v>
      </c>
      <c r="P33" s="131">
        <f t="shared" si="16"/>
        <v>19</v>
      </c>
      <c r="Q33" s="131">
        <f t="shared" si="16"/>
        <v>25</v>
      </c>
      <c r="R33" s="131">
        <f t="shared" si="16"/>
        <v>45</v>
      </c>
      <c r="U33" s="71">
        <f t="shared" ref="U33:AZ33" si="17">SUM(U9:U32)</f>
        <v>36</v>
      </c>
      <c r="V33" s="121">
        <f t="shared" si="17"/>
        <v>36</v>
      </c>
      <c r="W33" s="71">
        <f t="shared" si="17"/>
        <v>32</v>
      </c>
      <c r="X33" s="121">
        <f t="shared" si="17"/>
        <v>30</v>
      </c>
      <c r="Y33" s="71">
        <f t="shared" si="17"/>
        <v>54</v>
      </c>
      <c r="Z33" s="121">
        <f t="shared" si="17"/>
        <v>54</v>
      </c>
      <c r="AA33" s="71">
        <f t="shared" si="17"/>
        <v>73</v>
      </c>
      <c r="AB33" s="121">
        <f t="shared" si="17"/>
        <v>73</v>
      </c>
      <c r="AC33" s="71">
        <f t="shared" si="17"/>
        <v>35</v>
      </c>
      <c r="AD33" s="121">
        <f t="shared" si="17"/>
        <v>35</v>
      </c>
      <c r="AE33" s="71">
        <f t="shared" si="17"/>
        <v>0</v>
      </c>
      <c r="AF33" s="121">
        <f t="shared" si="17"/>
        <v>0</v>
      </c>
      <c r="AG33" s="71">
        <f t="shared" si="17"/>
        <v>29</v>
      </c>
      <c r="AH33" s="121">
        <f t="shared" si="17"/>
        <v>29</v>
      </c>
      <c r="AI33" s="71">
        <f t="shared" si="17"/>
        <v>42</v>
      </c>
      <c r="AJ33" s="121">
        <f t="shared" si="17"/>
        <v>42</v>
      </c>
      <c r="AK33" s="71">
        <f t="shared" si="17"/>
        <v>16</v>
      </c>
      <c r="AL33" s="121">
        <f t="shared" si="17"/>
        <v>16</v>
      </c>
      <c r="AM33" s="71">
        <f t="shared" si="17"/>
        <v>22</v>
      </c>
      <c r="AN33" s="121">
        <f t="shared" si="17"/>
        <v>22</v>
      </c>
      <c r="AO33" s="71">
        <f t="shared" si="17"/>
        <v>40</v>
      </c>
      <c r="AP33" s="121">
        <f t="shared" si="17"/>
        <v>40</v>
      </c>
      <c r="AQ33" s="71">
        <f t="shared" si="17"/>
        <v>47</v>
      </c>
      <c r="AR33" s="121">
        <f t="shared" si="17"/>
        <v>47</v>
      </c>
      <c r="AS33" s="71">
        <f t="shared" si="17"/>
        <v>30</v>
      </c>
      <c r="AT33" s="121">
        <f t="shared" si="17"/>
        <v>30</v>
      </c>
      <c r="AU33" s="71">
        <f t="shared" si="17"/>
        <v>17</v>
      </c>
      <c r="AV33" s="121">
        <f t="shared" si="17"/>
        <v>17</v>
      </c>
      <c r="AW33" s="71">
        <f t="shared" si="17"/>
        <v>29</v>
      </c>
      <c r="AX33" s="121">
        <f t="shared" si="17"/>
        <v>29</v>
      </c>
      <c r="AY33" s="71">
        <f t="shared" si="17"/>
        <v>46</v>
      </c>
      <c r="AZ33" s="121">
        <f t="shared" si="17"/>
        <v>46</v>
      </c>
    </row>
    <row r="34" spans="2:52" ht="18" x14ac:dyDescent="0.35">
      <c r="B34" s="11"/>
      <c r="C34" s="97"/>
      <c r="D34" s="97"/>
      <c r="E34" s="97"/>
      <c r="F34" s="97"/>
      <c r="G34" s="97"/>
      <c r="H34" s="106"/>
      <c r="I34" s="106"/>
      <c r="J34" s="106"/>
      <c r="K34" s="106"/>
      <c r="L34" s="98"/>
      <c r="M34" s="69"/>
      <c r="N34" s="69"/>
      <c r="O34" s="11"/>
      <c r="P34" s="11"/>
      <c r="Q34" s="11"/>
      <c r="R34" s="11"/>
    </row>
    <row r="35" spans="2:52" ht="18" x14ac:dyDescent="0.35">
      <c r="B35" s="11"/>
      <c r="C35" s="4"/>
      <c r="D35" s="4"/>
      <c r="E35" s="4"/>
      <c r="F35" s="4"/>
      <c r="G35" s="11"/>
      <c r="H35" s="67"/>
      <c r="I35" s="98"/>
      <c r="J35" s="98"/>
      <c r="K35" s="98"/>
      <c r="L35" s="194" t="s">
        <v>123</v>
      </c>
      <c r="M35" s="194"/>
      <c r="N35" s="194"/>
      <c r="O35" s="194"/>
      <c r="P35" s="194"/>
      <c r="Q35" s="194"/>
      <c r="R35" s="194"/>
    </row>
    <row r="36" spans="2:52" ht="18" x14ac:dyDescent="0.35">
      <c r="I36" s="100" t="s">
        <v>61</v>
      </c>
      <c r="J36" s="101"/>
      <c r="K36" s="101"/>
      <c r="L36" s="194" t="s">
        <v>63</v>
      </c>
      <c r="M36" s="194"/>
      <c r="N36" s="194"/>
      <c r="O36" s="194"/>
      <c r="P36" s="194"/>
      <c r="Q36" s="194"/>
      <c r="R36" s="194"/>
    </row>
    <row r="37" spans="2:52" ht="18" x14ac:dyDescent="0.35">
      <c r="I37" s="100"/>
      <c r="J37" s="101"/>
      <c r="K37" s="101"/>
      <c r="L37" s="101"/>
      <c r="M37" s="101"/>
      <c r="N37" s="101"/>
      <c r="O37" s="101"/>
      <c r="P37" s="94"/>
      <c r="Q37" s="94"/>
      <c r="R37" s="94"/>
    </row>
    <row r="38" spans="2:52" ht="18" x14ac:dyDescent="0.35">
      <c r="I38" s="100"/>
      <c r="J38" s="101"/>
      <c r="K38" s="101"/>
      <c r="L38" s="101"/>
      <c r="M38" s="101"/>
      <c r="N38" s="101"/>
      <c r="O38" s="101"/>
      <c r="P38" s="94"/>
      <c r="Q38" s="94"/>
      <c r="R38" s="94"/>
    </row>
    <row r="39" spans="2:52" ht="18" x14ac:dyDescent="0.35">
      <c r="I39" s="100"/>
      <c r="J39" s="101"/>
      <c r="K39" s="101"/>
      <c r="L39" s="101"/>
      <c r="M39" s="101"/>
      <c r="N39" s="101"/>
      <c r="O39" s="101"/>
      <c r="P39" s="94"/>
      <c r="Q39" s="94"/>
      <c r="R39" s="94"/>
    </row>
    <row r="40" spans="2:52" ht="18" x14ac:dyDescent="0.35">
      <c r="I40" s="102" t="s">
        <v>77</v>
      </c>
      <c r="J40" s="101"/>
      <c r="K40" s="101"/>
      <c r="L40" s="192" t="s">
        <v>108</v>
      </c>
      <c r="M40" s="192"/>
      <c r="N40" s="192"/>
      <c r="O40" s="192"/>
      <c r="P40" s="94"/>
      <c r="Q40" s="103" t="s">
        <v>116</v>
      </c>
      <c r="R40" s="104"/>
    </row>
    <row r="41" spans="2:52" ht="18" x14ac:dyDescent="0.35">
      <c r="I41" s="100" t="s">
        <v>78</v>
      </c>
      <c r="J41" s="101"/>
      <c r="K41" s="101"/>
      <c r="L41" s="193" t="s">
        <v>88</v>
      </c>
      <c r="M41" s="193"/>
      <c r="N41" s="193"/>
      <c r="O41" s="193"/>
      <c r="P41" s="94"/>
      <c r="Q41" s="105" t="s">
        <v>39</v>
      </c>
      <c r="R41" s="101"/>
    </row>
  </sheetData>
  <mergeCells count="29">
    <mergeCell ref="B2:R2"/>
    <mergeCell ref="B3:R3"/>
    <mergeCell ref="B4:R4"/>
    <mergeCell ref="T4:AZ4"/>
    <mergeCell ref="B5:R5"/>
    <mergeCell ref="T5:AZ5"/>
    <mergeCell ref="B7:B8"/>
    <mergeCell ref="C7:R7"/>
    <mergeCell ref="T7:T8"/>
    <mergeCell ref="U7:V7"/>
    <mergeCell ref="W7:X7"/>
    <mergeCell ref="AY7:AZ7"/>
    <mergeCell ref="L35:R35"/>
    <mergeCell ref="L36:R36"/>
    <mergeCell ref="L40:O40"/>
    <mergeCell ref="AU7:AV7"/>
    <mergeCell ref="AW7:AX7"/>
    <mergeCell ref="L41:O41"/>
    <mergeCell ref="AM7:AN7"/>
    <mergeCell ref="AO7:AP7"/>
    <mergeCell ref="AQ7:AR7"/>
    <mergeCell ref="AS7:AT7"/>
    <mergeCell ref="AA7:AB7"/>
    <mergeCell ref="AC7:AD7"/>
    <mergeCell ref="AE7:AF7"/>
    <mergeCell ref="AG7:AH7"/>
    <mergeCell ref="AI7:AJ7"/>
    <mergeCell ref="AK7:AL7"/>
    <mergeCell ref="Y7:Z7"/>
  </mergeCells>
  <printOptions horizontalCentered="1"/>
  <pageMargins left="0.19685039370078741" right="0.19685039370078741" top="0.51181102362204722" bottom="0.19685039370078741" header="0.31496062992125984" footer="0.31496062992125984"/>
  <pageSetup paperSize="9" scale="82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AB74"/>
  <sheetViews>
    <sheetView showGridLines="0" topLeftCell="A10" zoomScale="120" zoomScaleNormal="120" workbookViewId="0">
      <selection activeCell="O85" sqref="O85"/>
    </sheetView>
  </sheetViews>
  <sheetFormatPr defaultColWidth="9.109375" defaultRowHeight="14.4" x14ac:dyDescent="0.3"/>
  <cols>
    <col min="1" max="1" width="7.6640625" style="4" customWidth="1"/>
    <col min="2" max="2" width="6.6640625" style="3" customWidth="1"/>
    <col min="3" max="3" width="7.5546875" style="3" bestFit="1" customWidth="1"/>
    <col min="4" max="4" width="8.33203125" style="3" bestFit="1" customWidth="1"/>
    <col min="5" max="5" width="2.88671875" style="2" customWidth="1"/>
    <col min="6" max="6" width="8.5546875" style="4" customWidth="1"/>
    <col min="7" max="7" width="6.6640625" style="2" bestFit="1" customWidth="1"/>
    <col min="8" max="8" width="7.6640625" style="2" bestFit="1" customWidth="1"/>
    <col min="9" max="11" width="6.6640625" style="2" bestFit="1" customWidth="1"/>
    <col min="12" max="13" width="6.6640625" style="2" customWidth="1"/>
    <col min="14" max="14" width="8.33203125" style="2" bestFit="1" customWidth="1"/>
    <col min="15" max="15" width="2.88671875" style="2" customWidth="1"/>
    <col min="16" max="16" width="7.6640625" style="4" customWidth="1"/>
    <col min="17" max="17" width="9" style="2" bestFit="1" customWidth="1"/>
    <col min="18" max="18" width="2.88671875" style="2" customWidth="1"/>
    <col min="19" max="19" width="7.6640625" style="4" customWidth="1"/>
    <col min="20" max="20" width="9" style="2" bestFit="1" customWidth="1"/>
    <col min="21" max="21" width="2.88671875" style="2" customWidth="1"/>
    <col min="22" max="22" width="7.6640625" style="4" customWidth="1"/>
    <col min="23" max="23" width="9" style="2" bestFit="1" customWidth="1"/>
    <col min="24" max="24" width="3.5546875" style="2" customWidth="1"/>
    <col min="25" max="26" width="0" style="2" hidden="1" customWidth="1"/>
    <col min="27" max="16384" width="9.109375" style="2"/>
  </cols>
  <sheetData>
    <row r="3" spans="1:28" ht="23.4" x14ac:dyDescent="0.3">
      <c r="A3" s="195" t="s">
        <v>50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</row>
    <row r="4" spans="1:28" ht="21" x14ac:dyDescent="0.4">
      <c r="A4" s="196" t="s">
        <v>126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</row>
    <row r="5" spans="1:28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</row>
    <row r="6" spans="1:28" ht="15" thickBot="1" x14ac:dyDescent="0.35">
      <c r="A6" s="5"/>
      <c r="B6" s="6"/>
      <c r="C6" s="6"/>
      <c r="D6" s="1"/>
      <c r="E6" s="1"/>
      <c r="F6" s="5"/>
      <c r="G6" s="1"/>
      <c r="H6" s="1"/>
      <c r="I6" s="1"/>
      <c r="J6" s="1"/>
      <c r="K6" s="1"/>
      <c r="L6" s="1"/>
      <c r="M6" s="1"/>
      <c r="N6" s="1"/>
      <c r="O6" s="1"/>
      <c r="P6" s="5"/>
      <c r="Q6" s="1"/>
      <c r="R6" s="1"/>
      <c r="S6" s="5"/>
      <c r="T6" s="1"/>
      <c r="U6" s="1"/>
      <c r="V6" s="5"/>
      <c r="W6" s="1"/>
    </row>
    <row r="7" spans="1:28" ht="15.6" x14ac:dyDescent="0.3">
      <c r="A7" s="166" t="s">
        <v>51</v>
      </c>
      <c r="B7" s="167"/>
      <c r="C7" s="167"/>
      <c r="D7" s="168"/>
      <c r="E7" s="1"/>
      <c r="F7" s="166" t="s">
        <v>53</v>
      </c>
      <c r="G7" s="167"/>
      <c r="H7" s="167"/>
      <c r="I7" s="167"/>
      <c r="J7" s="167"/>
      <c r="K7" s="167"/>
      <c r="L7" s="167"/>
      <c r="M7" s="167"/>
      <c r="N7" s="168"/>
      <c r="O7" s="1"/>
      <c r="P7" s="166" t="s">
        <v>55</v>
      </c>
      <c r="Q7" s="168"/>
      <c r="R7" s="1"/>
      <c r="S7" s="166" t="s">
        <v>54</v>
      </c>
      <c r="T7" s="168"/>
      <c r="U7" s="1"/>
      <c r="V7" s="166" t="s">
        <v>56</v>
      </c>
      <c r="W7" s="168"/>
      <c r="Y7" s="166" t="s">
        <v>84</v>
      </c>
      <c r="Z7" s="168"/>
      <c r="AA7" s="166" t="s">
        <v>84</v>
      </c>
      <c r="AB7" s="168"/>
    </row>
    <row r="8" spans="1:28" x14ac:dyDescent="0.3">
      <c r="A8" s="163" t="s">
        <v>0</v>
      </c>
      <c r="B8" s="170" t="s">
        <v>52</v>
      </c>
      <c r="C8" s="170"/>
      <c r="D8" s="171"/>
      <c r="E8" s="1"/>
      <c r="F8" s="163" t="s">
        <v>0</v>
      </c>
      <c r="G8" s="158" t="s">
        <v>52</v>
      </c>
      <c r="H8" s="158"/>
      <c r="I8" s="158"/>
      <c r="J8" s="158"/>
      <c r="K8" s="158"/>
      <c r="L8" s="159"/>
      <c r="M8" s="159"/>
      <c r="N8" s="160"/>
      <c r="O8" s="1"/>
      <c r="P8" s="163" t="s">
        <v>0</v>
      </c>
      <c r="Q8" s="15" t="s">
        <v>52</v>
      </c>
      <c r="R8" s="1"/>
      <c r="S8" s="163" t="s">
        <v>0</v>
      </c>
      <c r="T8" s="15" t="s">
        <v>52</v>
      </c>
      <c r="U8" s="1"/>
      <c r="V8" s="163" t="s">
        <v>0</v>
      </c>
      <c r="W8" s="15" t="s">
        <v>52</v>
      </c>
      <c r="Y8" s="163" t="s">
        <v>0</v>
      </c>
      <c r="Z8" s="15" t="s">
        <v>52</v>
      </c>
      <c r="AA8" s="163" t="s">
        <v>0</v>
      </c>
      <c r="AB8" s="15" t="s">
        <v>52</v>
      </c>
    </row>
    <row r="9" spans="1:28" x14ac:dyDescent="0.3">
      <c r="A9" s="163"/>
      <c r="B9" s="16" t="s">
        <v>41</v>
      </c>
      <c r="C9" s="16" t="s">
        <v>42</v>
      </c>
      <c r="D9" s="17" t="s">
        <v>43</v>
      </c>
      <c r="E9" s="1"/>
      <c r="F9" s="163"/>
      <c r="G9" s="16" t="s">
        <v>41</v>
      </c>
      <c r="H9" s="16" t="s">
        <v>42</v>
      </c>
      <c r="I9" s="16" t="s">
        <v>44</v>
      </c>
      <c r="J9" s="16" t="s">
        <v>45</v>
      </c>
      <c r="K9" s="16" t="s">
        <v>46</v>
      </c>
      <c r="L9" s="61" t="s">
        <v>82</v>
      </c>
      <c r="M9" s="61" t="s">
        <v>83</v>
      </c>
      <c r="N9" s="17" t="s">
        <v>43</v>
      </c>
      <c r="O9" s="1"/>
      <c r="P9" s="163"/>
      <c r="Q9" s="15" t="s">
        <v>47</v>
      </c>
      <c r="R9" s="1"/>
      <c r="S9" s="163"/>
      <c r="T9" s="15" t="s">
        <v>47</v>
      </c>
      <c r="U9" s="1"/>
      <c r="V9" s="163"/>
      <c r="W9" s="15" t="s">
        <v>47</v>
      </c>
      <c r="Y9" s="163"/>
      <c r="Z9" s="15" t="s">
        <v>47</v>
      </c>
      <c r="AA9" s="163"/>
      <c r="AB9" s="15" t="s">
        <v>47</v>
      </c>
    </row>
    <row r="10" spans="1:28" x14ac:dyDescent="0.3">
      <c r="A10" s="18" t="s">
        <v>12</v>
      </c>
      <c r="B10" s="19">
        <v>310</v>
      </c>
      <c r="C10" s="19">
        <v>1350</v>
      </c>
      <c r="D10" s="17">
        <f>SUM(B10:C10)</f>
        <v>1660</v>
      </c>
      <c r="F10" s="18" t="s">
        <v>12</v>
      </c>
      <c r="G10" s="19">
        <v>330</v>
      </c>
      <c r="H10" s="19">
        <v>430</v>
      </c>
      <c r="I10" s="19">
        <v>490</v>
      </c>
      <c r="J10" s="19">
        <v>360</v>
      </c>
      <c r="K10" s="19">
        <v>335</v>
      </c>
      <c r="L10" s="19">
        <v>380</v>
      </c>
      <c r="M10" s="19">
        <v>125</v>
      </c>
      <c r="N10" s="17">
        <f>SUM(G10:M10)</f>
        <v>2450</v>
      </c>
      <c r="P10" s="18" t="s">
        <v>12</v>
      </c>
      <c r="Q10" s="17">
        <v>560</v>
      </c>
      <c r="S10" s="18" t="s">
        <v>12</v>
      </c>
      <c r="T10" s="17">
        <v>520</v>
      </c>
      <c r="V10" s="18" t="s">
        <v>12</v>
      </c>
      <c r="W10" s="17">
        <v>115</v>
      </c>
      <c r="Y10" s="18" t="s">
        <v>12</v>
      </c>
      <c r="Z10" s="17">
        <v>150</v>
      </c>
      <c r="AA10" s="18" t="s">
        <v>12</v>
      </c>
      <c r="AB10" s="17">
        <v>200</v>
      </c>
    </row>
    <row r="11" spans="1:28" x14ac:dyDescent="0.3">
      <c r="A11" s="18" t="s">
        <v>13</v>
      </c>
      <c r="B11" s="19">
        <f>B10</f>
        <v>310</v>
      </c>
      <c r="C11" s="19">
        <f>C10</f>
        <v>1350</v>
      </c>
      <c r="D11" s="17">
        <f t="shared" ref="D11:D33" si="0">SUM(B11:C11)</f>
        <v>1660</v>
      </c>
      <c r="F11" s="18" t="s">
        <v>13</v>
      </c>
      <c r="G11" s="19">
        <f t="shared" ref="G11:M18" si="1">G10</f>
        <v>330</v>
      </c>
      <c r="H11" s="19">
        <f t="shared" si="1"/>
        <v>430</v>
      </c>
      <c r="I11" s="19">
        <f t="shared" si="1"/>
        <v>490</v>
      </c>
      <c r="J11" s="19">
        <f t="shared" si="1"/>
        <v>360</v>
      </c>
      <c r="K11" s="19">
        <f t="shared" si="1"/>
        <v>335</v>
      </c>
      <c r="L11" s="19">
        <f t="shared" si="1"/>
        <v>380</v>
      </c>
      <c r="M11" s="19">
        <f t="shared" si="1"/>
        <v>125</v>
      </c>
      <c r="N11" s="17">
        <f>SUM(G11:M11)</f>
        <v>2450</v>
      </c>
      <c r="P11" s="18" t="s">
        <v>13</v>
      </c>
      <c r="Q11" s="17">
        <f>Q10</f>
        <v>560</v>
      </c>
      <c r="S11" s="18" t="s">
        <v>13</v>
      </c>
      <c r="T11" s="17">
        <f>T10</f>
        <v>520</v>
      </c>
      <c r="V11" s="18" t="s">
        <v>13</v>
      </c>
      <c r="W11" s="17">
        <f>W10</f>
        <v>115</v>
      </c>
      <c r="Y11" s="18" t="s">
        <v>13</v>
      </c>
      <c r="Z11" s="17">
        <f>Z10</f>
        <v>150</v>
      </c>
      <c r="AA11" s="18" t="s">
        <v>13</v>
      </c>
      <c r="AB11" s="17">
        <f>AB10</f>
        <v>200</v>
      </c>
    </row>
    <row r="12" spans="1:28" x14ac:dyDescent="0.3">
      <c r="A12" s="18" t="s">
        <v>14</v>
      </c>
      <c r="B12" s="19">
        <f t="shared" ref="B12:C26" si="2">B11</f>
        <v>310</v>
      </c>
      <c r="C12" s="19">
        <f t="shared" si="2"/>
        <v>1350</v>
      </c>
      <c r="D12" s="17">
        <f t="shared" si="0"/>
        <v>1660</v>
      </c>
      <c r="F12" s="18" t="s">
        <v>14</v>
      </c>
      <c r="G12" s="19">
        <f t="shared" si="1"/>
        <v>330</v>
      </c>
      <c r="H12" s="19">
        <f t="shared" si="1"/>
        <v>430</v>
      </c>
      <c r="I12" s="19">
        <f t="shared" si="1"/>
        <v>490</v>
      </c>
      <c r="J12" s="19">
        <f t="shared" si="1"/>
        <v>360</v>
      </c>
      <c r="K12" s="19">
        <f t="shared" si="1"/>
        <v>335</v>
      </c>
      <c r="L12" s="19">
        <f t="shared" si="1"/>
        <v>380</v>
      </c>
      <c r="M12" s="19">
        <f t="shared" si="1"/>
        <v>125</v>
      </c>
      <c r="N12" s="17">
        <f t="shared" ref="N12:N33" si="3">SUM(G12:M12)</f>
        <v>2450</v>
      </c>
      <c r="P12" s="18" t="s">
        <v>14</v>
      </c>
      <c r="Q12" s="17">
        <f t="shared" ref="Q12:Q33" si="4">Q11</f>
        <v>560</v>
      </c>
      <c r="S12" s="18" t="s">
        <v>14</v>
      </c>
      <c r="T12" s="17">
        <f t="shared" ref="T12:T33" si="5">T11</f>
        <v>520</v>
      </c>
      <c r="V12" s="18" t="s">
        <v>14</v>
      </c>
      <c r="W12" s="17">
        <f t="shared" ref="W12:W33" si="6">W11</f>
        <v>115</v>
      </c>
      <c r="Y12" s="18" t="s">
        <v>14</v>
      </c>
      <c r="Z12" s="17">
        <f t="shared" ref="Z12:Z33" si="7">Z11</f>
        <v>150</v>
      </c>
      <c r="AA12" s="18" t="s">
        <v>14</v>
      </c>
      <c r="AB12" s="17">
        <f t="shared" ref="AB12:AB33" si="8">AB11</f>
        <v>200</v>
      </c>
    </row>
    <row r="13" spans="1:28" x14ac:dyDescent="0.3">
      <c r="A13" s="18" t="s">
        <v>15</v>
      </c>
      <c r="B13" s="19">
        <f t="shared" si="2"/>
        <v>310</v>
      </c>
      <c r="C13" s="19">
        <f t="shared" si="2"/>
        <v>1350</v>
      </c>
      <c r="D13" s="17">
        <f t="shared" si="0"/>
        <v>1660</v>
      </c>
      <c r="F13" s="18" t="s">
        <v>15</v>
      </c>
      <c r="G13" s="19">
        <f t="shared" si="1"/>
        <v>330</v>
      </c>
      <c r="H13" s="19">
        <f t="shared" si="1"/>
        <v>430</v>
      </c>
      <c r="I13" s="19">
        <f t="shared" si="1"/>
        <v>490</v>
      </c>
      <c r="J13" s="19">
        <f t="shared" si="1"/>
        <v>360</v>
      </c>
      <c r="K13" s="19">
        <f t="shared" si="1"/>
        <v>335</v>
      </c>
      <c r="L13" s="19">
        <f t="shared" si="1"/>
        <v>380</v>
      </c>
      <c r="M13" s="19">
        <f>M12</f>
        <v>125</v>
      </c>
      <c r="N13" s="17">
        <f t="shared" si="3"/>
        <v>2450</v>
      </c>
      <c r="P13" s="18" t="s">
        <v>15</v>
      </c>
      <c r="Q13" s="17">
        <f t="shared" si="4"/>
        <v>560</v>
      </c>
      <c r="S13" s="18" t="s">
        <v>15</v>
      </c>
      <c r="T13" s="17">
        <f t="shared" si="5"/>
        <v>520</v>
      </c>
      <c r="V13" s="18" t="s">
        <v>15</v>
      </c>
      <c r="W13" s="17">
        <f t="shared" si="6"/>
        <v>115</v>
      </c>
      <c r="Y13" s="18" t="s">
        <v>15</v>
      </c>
      <c r="Z13" s="17">
        <f t="shared" si="7"/>
        <v>150</v>
      </c>
      <c r="AA13" s="18" t="s">
        <v>15</v>
      </c>
      <c r="AB13" s="17">
        <f t="shared" si="8"/>
        <v>200</v>
      </c>
    </row>
    <row r="14" spans="1:28" x14ac:dyDescent="0.3">
      <c r="A14" s="18" t="s">
        <v>16</v>
      </c>
      <c r="B14" s="19">
        <f t="shared" si="2"/>
        <v>310</v>
      </c>
      <c r="C14" s="19">
        <f t="shared" si="2"/>
        <v>1350</v>
      </c>
      <c r="D14" s="17">
        <f t="shared" si="0"/>
        <v>1660</v>
      </c>
      <c r="F14" s="18" t="s">
        <v>16</v>
      </c>
      <c r="G14" s="19">
        <f t="shared" si="1"/>
        <v>330</v>
      </c>
      <c r="H14" s="19">
        <f t="shared" si="1"/>
        <v>430</v>
      </c>
      <c r="I14" s="19">
        <f t="shared" si="1"/>
        <v>490</v>
      </c>
      <c r="J14" s="19">
        <f t="shared" si="1"/>
        <v>360</v>
      </c>
      <c r="K14" s="19">
        <f t="shared" si="1"/>
        <v>335</v>
      </c>
      <c r="L14" s="19">
        <f t="shared" si="1"/>
        <v>380</v>
      </c>
      <c r="M14" s="19">
        <f>M13</f>
        <v>125</v>
      </c>
      <c r="N14" s="17">
        <f t="shared" si="3"/>
        <v>2450</v>
      </c>
      <c r="P14" s="18" t="s">
        <v>16</v>
      </c>
      <c r="Q14" s="17">
        <f t="shared" si="4"/>
        <v>560</v>
      </c>
      <c r="S14" s="18" t="s">
        <v>16</v>
      </c>
      <c r="T14" s="17">
        <f t="shared" si="5"/>
        <v>520</v>
      </c>
      <c r="V14" s="18" t="s">
        <v>16</v>
      </c>
      <c r="W14" s="17">
        <f t="shared" si="6"/>
        <v>115</v>
      </c>
      <c r="Y14" s="18" t="s">
        <v>16</v>
      </c>
      <c r="Z14" s="17">
        <f t="shared" si="7"/>
        <v>150</v>
      </c>
      <c r="AA14" s="18" t="s">
        <v>16</v>
      </c>
      <c r="AB14" s="17">
        <f t="shared" si="8"/>
        <v>200</v>
      </c>
    </row>
    <row r="15" spans="1:28" x14ac:dyDescent="0.3">
      <c r="A15" s="18" t="s">
        <v>17</v>
      </c>
      <c r="B15" s="19">
        <f t="shared" si="2"/>
        <v>310</v>
      </c>
      <c r="C15" s="19">
        <f t="shared" si="2"/>
        <v>1350</v>
      </c>
      <c r="D15" s="17">
        <f t="shared" si="0"/>
        <v>1660</v>
      </c>
      <c r="F15" s="18" t="s">
        <v>17</v>
      </c>
      <c r="G15" s="19">
        <f t="shared" si="1"/>
        <v>330</v>
      </c>
      <c r="H15" s="19">
        <f t="shared" si="1"/>
        <v>430</v>
      </c>
      <c r="I15" s="19">
        <f t="shared" si="1"/>
        <v>490</v>
      </c>
      <c r="J15" s="19">
        <f t="shared" si="1"/>
        <v>360</v>
      </c>
      <c r="K15" s="19">
        <f t="shared" si="1"/>
        <v>335</v>
      </c>
      <c r="L15" s="19">
        <f t="shared" si="1"/>
        <v>380</v>
      </c>
      <c r="M15" s="19">
        <f>M14</f>
        <v>125</v>
      </c>
      <c r="N15" s="17">
        <f t="shared" si="3"/>
        <v>2450</v>
      </c>
      <c r="P15" s="18" t="s">
        <v>17</v>
      </c>
      <c r="Q15" s="17">
        <f t="shared" si="4"/>
        <v>560</v>
      </c>
      <c r="S15" s="18" t="s">
        <v>17</v>
      </c>
      <c r="T15" s="17">
        <f t="shared" si="5"/>
        <v>520</v>
      </c>
      <c r="V15" s="18" t="s">
        <v>17</v>
      </c>
      <c r="W15" s="17">
        <f t="shared" si="6"/>
        <v>115</v>
      </c>
      <c r="Y15" s="18" t="s">
        <v>17</v>
      </c>
      <c r="Z15" s="17">
        <f t="shared" si="7"/>
        <v>150</v>
      </c>
      <c r="AA15" s="18" t="s">
        <v>17</v>
      </c>
      <c r="AB15" s="17">
        <f t="shared" si="8"/>
        <v>200</v>
      </c>
    </row>
    <row r="16" spans="1:28" x14ac:dyDescent="0.3">
      <c r="A16" s="18" t="s">
        <v>19</v>
      </c>
      <c r="B16" s="19">
        <f t="shared" si="2"/>
        <v>310</v>
      </c>
      <c r="C16" s="19">
        <f t="shared" si="2"/>
        <v>1350</v>
      </c>
      <c r="D16" s="17">
        <f t="shared" si="0"/>
        <v>1660</v>
      </c>
      <c r="F16" s="18" t="s">
        <v>19</v>
      </c>
      <c r="G16" s="19">
        <f t="shared" si="1"/>
        <v>330</v>
      </c>
      <c r="H16" s="19">
        <f t="shared" si="1"/>
        <v>430</v>
      </c>
      <c r="I16" s="19">
        <f t="shared" si="1"/>
        <v>490</v>
      </c>
      <c r="J16" s="19">
        <f t="shared" si="1"/>
        <v>360</v>
      </c>
      <c r="K16" s="19">
        <f t="shared" si="1"/>
        <v>335</v>
      </c>
      <c r="L16" s="19">
        <v>315</v>
      </c>
      <c r="M16" s="19">
        <v>80</v>
      </c>
      <c r="N16" s="17">
        <f t="shared" si="3"/>
        <v>2340</v>
      </c>
      <c r="P16" s="18" t="s">
        <v>19</v>
      </c>
      <c r="Q16" s="17">
        <f t="shared" si="4"/>
        <v>560</v>
      </c>
      <c r="S16" s="18" t="s">
        <v>19</v>
      </c>
      <c r="T16" s="17">
        <f t="shared" si="5"/>
        <v>520</v>
      </c>
      <c r="V16" s="18" t="s">
        <v>19</v>
      </c>
      <c r="W16" s="17">
        <f t="shared" si="6"/>
        <v>115</v>
      </c>
      <c r="Y16" s="18" t="s">
        <v>19</v>
      </c>
      <c r="Z16" s="17">
        <f t="shared" si="7"/>
        <v>150</v>
      </c>
      <c r="AA16" s="18" t="s">
        <v>19</v>
      </c>
      <c r="AB16" s="17">
        <f t="shared" si="8"/>
        <v>200</v>
      </c>
    </row>
    <row r="17" spans="1:28" x14ac:dyDescent="0.3">
      <c r="A17" s="18" t="s">
        <v>20</v>
      </c>
      <c r="B17" s="19">
        <f t="shared" si="2"/>
        <v>310</v>
      </c>
      <c r="C17" s="19">
        <f t="shared" si="2"/>
        <v>1350</v>
      </c>
      <c r="D17" s="17">
        <f t="shared" si="0"/>
        <v>1660</v>
      </c>
      <c r="F17" s="18" t="s">
        <v>20</v>
      </c>
      <c r="G17" s="19">
        <f t="shared" si="1"/>
        <v>330</v>
      </c>
      <c r="H17" s="19">
        <f t="shared" si="1"/>
        <v>430</v>
      </c>
      <c r="I17" s="19">
        <f t="shared" si="1"/>
        <v>490</v>
      </c>
      <c r="J17" s="19">
        <f t="shared" si="1"/>
        <v>360</v>
      </c>
      <c r="K17" s="19">
        <f t="shared" si="1"/>
        <v>335</v>
      </c>
      <c r="L17" s="19">
        <f>L14</f>
        <v>380</v>
      </c>
      <c r="M17" s="19">
        <f>M14</f>
        <v>125</v>
      </c>
      <c r="N17" s="17">
        <f t="shared" si="3"/>
        <v>2450</v>
      </c>
      <c r="P17" s="18" t="s">
        <v>20</v>
      </c>
      <c r="Q17" s="17">
        <f t="shared" si="4"/>
        <v>560</v>
      </c>
      <c r="S17" s="18" t="s">
        <v>20</v>
      </c>
      <c r="T17" s="17">
        <f t="shared" si="5"/>
        <v>520</v>
      </c>
      <c r="V17" s="18" t="s">
        <v>20</v>
      </c>
      <c r="W17" s="17">
        <f t="shared" si="6"/>
        <v>115</v>
      </c>
      <c r="Y17" s="18" t="s">
        <v>20</v>
      </c>
      <c r="Z17" s="17">
        <f t="shared" si="7"/>
        <v>150</v>
      </c>
      <c r="AA17" s="18" t="s">
        <v>20</v>
      </c>
      <c r="AB17" s="17">
        <f t="shared" si="8"/>
        <v>200</v>
      </c>
    </row>
    <row r="18" spans="1:28" x14ac:dyDescent="0.3">
      <c r="A18" s="18" t="s">
        <v>21</v>
      </c>
      <c r="B18" s="19">
        <f t="shared" si="2"/>
        <v>310</v>
      </c>
      <c r="C18" s="19">
        <f t="shared" si="2"/>
        <v>1350</v>
      </c>
      <c r="D18" s="17">
        <f t="shared" si="0"/>
        <v>1660</v>
      </c>
      <c r="F18" s="18" t="s">
        <v>21</v>
      </c>
      <c r="G18" s="19">
        <f t="shared" si="1"/>
        <v>330</v>
      </c>
      <c r="H18" s="19">
        <f t="shared" si="1"/>
        <v>430</v>
      </c>
      <c r="I18" s="19">
        <f t="shared" si="1"/>
        <v>490</v>
      </c>
      <c r="J18" s="19">
        <f t="shared" si="1"/>
        <v>360</v>
      </c>
      <c r="K18" s="19">
        <f t="shared" si="1"/>
        <v>335</v>
      </c>
      <c r="L18" s="19">
        <f t="shared" si="1"/>
        <v>380</v>
      </c>
      <c r="M18" s="19">
        <f>M17</f>
        <v>125</v>
      </c>
      <c r="N18" s="17">
        <f t="shared" si="3"/>
        <v>2450</v>
      </c>
      <c r="P18" s="18" t="s">
        <v>21</v>
      </c>
      <c r="Q18" s="17">
        <f t="shared" si="4"/>
        <v>560</v>
      </c>
      <c r="S18" s="18" t="s">
        <v>21</v>
      </c>
      <c r="T18" s="17">
        <f t="shared" si="5"/>
        <v>520</v>
      </c>
      <c r="V18" s="18" t="s">
        <v>21</v>
      </c>
      <c r="W18" s="17">
        <f t="shared" si="6"/>
        <v>115</v>
      </c>
      <c r="Y18" s="18" t="s">
        <v>21</v>
      </c>
      <c r="Z18" s="17">
        <f t="shared" si="7"/>
        <v>150</v>
      </c>
      <c r="AA18" s="18" t="s">
        <v>21</v>
      </c>
      <c r="AB18" s="17">
        <f t="shared" si="8"/>
        <v>200</v>
      </c>
    </row>
    <row r="19" spans="1:28" x14ac:dyDescent="0.3">
      <c r="A19" s="18" t="s">
        <v>23</v>
      </c>
      <c r="B19" s="19">
        <f t="shared" si="2"/>
        <v>310</v>
      </c>
      <c r="C19" s="19">
        <f t="shared" si="2"/>
        <v>1350</v>
      </c>
      <c r="D19" s="17">
        <f t="shared" si="0"/>
        <v>1660</v>
      </c>
      <c r="F19" s="18" t="s">
        <v>23</v>
      </c>
      <c r="G19" s="19">
        <f>G18</f>
        <v>330</v>
      </c>
      <c r="H19" s="19">
        <f>H18</f>
        <v>430</v>
      </c>
      <c r="I19" s="19">
        <f>I18</f>
        <v>490</v>
      </c>
      <c r="J19" s="19">
        <f>J18</f>
        <v>360</v>
      </c>
      <c r="K19" s="19">
        <f>K18</f>
        <v>335</v>
      </c>
      <c r="L19" s="19">
        <f>L16</f>
        <v>315</v>
      </c>
      <c r="M19" s="19">
        <f>M16</f>
        <v>80</v>
      </c>
      <c r="N19" s="17">
        <f t="shared" si="3"/>
        <v>2340</v>
      </c>
      <c r="P19" s="18" t="s">
        <v>23</v>
      </c>
      <c r="Q19" s="17">
        <f t="shared" si="4"/>
        <v>560</v>
      </c>
      <c r="S19" s="18" t="s">
        <v>23</v>
      </c>
      <c r="T19" s="17">
        <f t="shared" si="5"/>
        <v>520</v>
      </c>
      <c r="V19" s="18" t="s">
        <v>23</v>
      </c>
      <c r="W19" s="17">
        <f t="shared" si="6"/>
        <v>115</v>
      </c>
      <c r="Y19" s="18" t="s">
        <v>23</v>
      </c>
      <c r="Z19" s="17">
        <f t="shared" si="7"/>
        <v>150</v>
      </c>
      <c r="AA19" s="18" t="s">
        <v>23</v>
      </c>
      <c r="AB19" s="17">
        <f t="shared" si="8"/>
        <v>200</v>
      </c>
    </row>
    <row r="20" spans="1:28" x14ac:dyDescent="0.3">
      <c r="A20" s="18" t="s">
        <v>24</v>
      </c>
      <c r="B20" s="19">
        <f t="shared" si="2"/>
        <v>310</v>
      </c>
      <c r="C20" s="19">
        <f t="shared" si="2"/>
        <v>1350</v>
      </c>
      <c r="D20" s="17">
        <f t="shared" si="0"/>
        <v>1660</v>
      </c>
      <c r="F20" s="18" t="s">
        <v>24</v>
      </c>
      <c r="G20" s="19">
        <f t="shared" ref="G20:L20" si="9">G19</f>
        <v>330</v>
      </c>
      <c r="H20" s="19">
        <f t="shared" si="9"/>
        <v>430</v>
      </c>
      <c r="I20" s="19">
        <f t="shared" si="9"/>
        <v>490</v>
      </c>
      <c r="J20" s="19">
        <f t="shared" si="9"/>
        <v>360</v>
      </c>
      <c r="K20" s="19">
        <f t="shared" si="9"/>
        <v>335</v>
      </c>
      <c r="L20" s="19">
        <f t="shared" si="9"/>
        <v>315</v>
      </c>
      <c r="M20" s="19">
        <f>M16</f>
        <v>80</v>
      </c>
      <c r="N20" s="17">
        <f t="shared" si="3"/>
        <v>2340</v>
      </c>
      <c r="P20" s="18" t="s">
        <v>24</v>
      </c>
      <c r="Q20" s="17">
        <f t="shared" si="4"/>
        <v>560</v>
      </c>
      <c r="S20" s="18" t="s">
        <v>24</v>
      </c>
      <c r="T20" s="17">
        <f t="shared" si="5"/>
        <v>520</v>
      </c>
      <c r="V20" s="18" t="s">
        <v>24</v>
      </c>
      <c r="W20" s="17">
        <f t="shared" si="6"/>
        <v>115</v>
      </c>
      <c r="Y20" s="18" t="s">
        <v>24</v>
      </c>
      <c r="Z20" s="17">
        <f t="shared" si="7"/>
        <v>150</v>
      </c>
      <c r="AA20" s="18" t="s">
        <v>24</v>
      </c>
      <c r="AB20" s="17">
        <f t="shared" si="8"/>
        <v>200</v>
      </c>
    </row>
    <row r="21" spans="1:28" x14ac:dyDescent="0.3">
      <c r="A21" s="18" t="s">
        <v>25</v>
      </c>
      <c r="B21" s="19">
        <f t="shared" si="2"/>
        <v>310</v>
      </c>
      <c r="C21" s="19">
        <f t="shared" si="2"/>
        <v>1350</v>
      </c>
      <c r="D21" s="17">
        <f t="shared" si="0"/>
        <v>1660</v>
      </c>
      <c r="F21" s="18" t="s">
        <v>25</v>
      </c>
      <c r="G21" s="19">
        <f>G20</f>
        <v>330</v>
      </c>
      <c r="H21" s="19">
        <f>H20</f>
        <v>430</v>
      </c>
      <c r="I21" s="19">
        <f>I20</f>
        <v>490</v>
      </c>
      <c r="J21" s="19">
        <f>J20</f>
        <v>360</v>
      </c>
      <c r="K21" s="19">
        <f>K20</f>
        <v>335</v>
      </c>
      <c r="L21" s="19">
        <f>L18</f>
        <v>380</v>
      </c>
      <c r="M21" s="19">
        <f>M18</f>
        <v>125</v>
      </c>
      <c r="N21" s="17">
        <f t="shared" si="3"/>
        <v>2450</v>
      </c>
      <c r="P21" s="18" t="s">
        <v>25</v>
      </c>
      <c r="Q21" s="17">
        <f t="shared" si="4"/>
        <v>560</v>
      </c>
      <c r="S21" s="18" t="s">
        <v>25</v>
      </c>
      <c r="T21" s="17">
        <f t="shared" si="5"/>
        <v>520</v>
      </c>
      <c r="V21" s="18" t="s">
        <v>25</v>
      </c>
      <c r="W21" s="17">
        <f t="shared" si="6"/>
        <v>115</v>
      </c>
      <c r="Y21" s="18" t="s">
        <v>25</v>
      </c>
      <c r="Z21" s="17">
        <f t="shared" si="7"/>
        <v>150</v>
      </c>
      <c r="AA21" s="18" t="s">
        <v>25</v>
      </c>
      <c r="AB21" s="17">
        <f t="shared" si="8"/>
        <v>200</v>
      </c>
    </row>
    <row r="22" spans="1:28" x14ac:dyDescent="0.3">
      <c r="A22" s="18" t="s">
        <v>26</v>
      </c>
      <c r="B22" s="19">
        <f t="shared" si="2"/>
        <v>310</v>
      </c>
      <c r="C22" s="19">
        <f t="shared" si="2"/>
        <v>1350</v>
      </c>
      <c r="D22" s="17">
        <f t="shared" si="0"/>
        <v>1660</v>
      </c>
      <c r="F22" s="18" t="s">
        <v>26</v>
      </c>
      <c r="G22" s="19">
        <f t="shared" ref="G22:M25" si="10">G21</f>
        <v>330</v>
      </c>
      <c r="H22" s="19">
        <f t="shared" si="10"/>
        <v>430</v>
      </c>
      <c r="I22" s="19">
        <f t="shared" si="10"/>
        <v>490</v>
      </c>
      <c r="J22" s="19">
        <f t="shared" si="10"/>
        <v>360</v>
      </c>
      <c r="K22" s="19">
        <f t="shared" si="10"/>
        <v>335</v>
      </c>
      <c r="L22" s="19">
        <f t="shared" si="10"/>
        <v>380</v>
      </c>
      <c r="M22" s="19">
        <f>M21</f>
        <v>125</v>
      </c>
      <c r="N22" s="17">
        <f t="shared" si="3"/>
        <v>2450</v>
      </c>
      <c r="P22" s="18" t="s">
        <v>26</v>
      </c>
      <c r="Q22" s="17">
        <f t="shared" si="4"/>
        <v>560</v>
      </c>
      <c r="S22" s="18" t="s">
        <v>26</v>
      </c>
      <c r="T22" s="17">
        <f t="shared" si="5"/>
        <v>520</v>
      </c>
      <c r="V22" s="18" t="s">
        <v>26</v>
      </c>
      <c r="W22" s="17">
        <f t="shared" si="6"/>
        <v>115</v>
      </c>
      <c r="Y22" s="18" t="s">
        <v>26</v>
      </c>
      <c r="Z22" s="17">
        <f t="shared" si="7"/>
        <v>150</v>
      </c>
      <c r="AA22" s="18" t="s">
        <v>26</v>
      </c>
      <c r="AB22" s="17">
        <f t="shared" si="8"/>
        <v>200</v>
      </c>
    </row>
    <row r="23" spans="1:28" x14ac:dyDescent="0.3">
      <c r="A23" s="18" t="s">
        <v>27</v>
      </c>
      <c r="B23" s="19">
        <f t="shared" si="2"/>
        <v>310</v>
      </c>
      <c r="C23" s="19">
        <f t="shared" si="2"/>
        <v>1350</v>
      </c>
      <c r="D23" s="17">
        <f t="shared" si="0"/>
        <v>1660</v>
      </c>
      <c r="F23" s="18" t="s">
        <v>27</v>
      </c>
      <c r="G23" s="19">
        <f t="shared" si="10"/>
        <v>330</v>
      </c>
      <c r="H23" s="19">
        <f t="shared" si="10"/>
        <v>430</v>
      </c>
      <c r="I23" s="19">
        <f t="shared" si="10"/>
        <v>490</v>
      </c>
      <c r="J23" s="19">
        <f t="shared" si="10"/>
        <v>360</v>
      </c>
      <c r="K23" s="19">
        <f t="shared" si="10"/>
        <v>335</v>
      </c>
      <c r="L23" s="19">
        <f t="shared" si="10"/>
        <v>380</v>
      </c>
      <c r="M23" s="19">
        <f t="shared" si="10"/>
        <v>125</v>
      </c>
      <c r="N23" s="17">
        <f t="shared" si="3"/>
        <v>2450</v>
      </c>
      <c r="P23" s="18" t="s">
        <v>27</v>
      </c>
      <c r="Q23" s="17">
        <f t="shared" si="4"/>
        <v>560</v>
      </c>
      <c r="S23" s="18" t="s">
        <v>27</v>
      </c>
      <c r="T23" s="17">
        <f t="shared" si="5"/>
        <v>520</v>
      </c>
      <c r="V23" s="18" t="s">
        <v>27</v>
      </c>
      <c r="W23" s="17">
        <f t="shared" si="6"/>
        <v>115</v>
      </c>
      <c r="Y23" s="18" t="s">
        <v>27</v>
      </c>
      <c r="Z23" s="17">
        <f t="shared" si="7"/>
        <v>150</v>
      </c>
      <c r="AA23" s="18" t="s">
        <v>27</v>
      </c>
      <c r="AB23" s="17">
        <f t="shared" si="8"/>
        <v>200</v>
      </c>
    </row>
    <row r="24" spans="1:28" x14ac:dyDescent="0.3">
      <c r="A24" s="18" t="s">
        <v>28</v>
      </c>
      <c r="B24" s="19">
        <f t="shared" si="2"/>
        <v>310</v>
      </c>
      <c r="C24" s="19">
        <f t="shared" si="2"/>
        <v>1350</v>
      </c>
      <c r="D24" s="17">
        <f t="shared" si="0"/>
        <v>1660</v>
      </c>
      <c r="F24" s="18" t="s">
        <v>28</v>
      </c>
      <c r="G24" s="19">
        <f t="shared" si="10"/>
        <v>330</v>
      </c>
      <c r="H24" s="19">
        <f t="shared" si="10"/>
        <v>430</v>
      </c>
      <c r="I24" s="19">
        <f t="shared" si="10"/>
        <v>490</v>
      </c>
      <c r="J24" s="19">
        <f t="shared" si="10"/>
        <v>360</v>
      </c>
      <c r="K24" s="19">
        <f t="shared" si="10"/>
        <v>335</v>
      </c>
      <c r="L24" s="19">
        <f t="shared" si="10"/>
        <v>380</v>
      </c>
      <c r="M24" s="19">
        <f t="shared" si="10"/>
        <v>125</v>
      </c>
      <c r="N24" s="17">
        <f t="shared" si="3"/>
        <v>2450</v>
      </c>
      <c r="P24" s="18" t="s">
        <v>28</v>
      </c>
      <c r="Q24" s="17">
        <f t="shared" si="4"/>
        <v>560</v>
      </c>
      <c r="S24" s="18" t="s">
        <v>28</v>
      </c>
      <c r="T24" s="17">
        <f t="shared" si="5"/>
        <v>520</v>
      </c>
      <c r="V24" s="18" t="s">
        <v>28</v>
      </c>
      <c r="W24" s="17">
        <f t="shared" si="6"/>
        <v>115</v>
      </c>
      <c r="Y24" s="18" t="s">
        <v>28</v>
      </c>
      <c r="Z24" s="17">
        <f t="shared" si="7"/>
        <v>150</v>
      </c>
      <c r="AA24" s="18" t="s">
        <v>28</v>
      </c>
      <c r="AB24" s="17">
        <f t="shared" si="8"/>
        <v>200</v>
      </c>
    </row>
    <row r="25" spans="1:28" x14ac:dyDescent="0.3">
      <c r="A25" s="18" t="s">
        <v>29</v>
      </c>
      <c r="B25" s="19">
        <f t="shared" si="2"/>
        <v>310</v>
      </c>
      <c r="C25" s="19">
        <f t="shared" si="2"/>
        <v>1350</v>
      </c>
      <c r="D25" s="17">
        <f t="shared" si="0"/>
        <v>1660</v>
      </c>
      <c r="F25" s="18" t="s">
        <v>29</v>
      </c>
      <c r="G25" s="19">
        <f t="shared" si="10"/>
        <v>330</v>
      </c>
      <c r="H25" s="19">
        <f t="shared" si="10"/>
        <v>430</v>
      </c>
      <c r="I25" s="19">
        <f t="shared" si="10"/>
        <v>490</v>
      </c>
      <c r="J25" s="19">
        <f t="shared" si="10"/>
        <v>360</v>
      </c>
      <c r="K25" s="19">
        <f t="shared" si="10"/>
        <v>335</v>
      </c>
      <c r="L25" s="19">
        <f t="shared" si="10"/>
        <v>380</v>
      </c>
      <c r="M25" s="19">
        <f t="shared" si="10"/>
        <v>125</v>
      </c>
      <c r="N25" s="17">
        <f t="shared" si="3"/>
        <v>2450</v>
      </c>
      <c r="P25" s="18" t="s">
        <v>29</v>
      </c>
      <c r="Q25" s="17">
        <f t="shared" si="4"/>
        <v>560</v>
      </c>
      <c r="S25" s="18" t="s">
        <v>29</v>
      </c>
      <c r="T25" s="17">
        <f t="shared" si="5"/>
        <v>520</v>
      </c>
      <c r="V25" s="18" t="s">
        <v>29</v>
      </c>
      <c r="W25" s="17">
        <f t="shared" si="6"/>
        <v>115</v>
      </c>
      <c r="Y25" s="18" t="s">
        <v>29</v>
      </c>
      <c r="Z25" s="17">
        <f t="shared" si="7"/>
        <v>150</v>
      </c>
      <c r="AA25" s="18" t="s">
        <v>29</v>
      </c>
      <c r="AB25" s="17">
        <f t="shared" si="8"/>
        <v>200</v>
      </c>
    </row>
    <row r="26" spans="1:28" x14ac:dyDescent="0.3">
      <c r="A26" s="18" t="s">
        <v>30</v>
      </c>
      <c r="B26" s="19">
        <f t="shared" si="2"/>
        <v>310</v>
      </c>
      <c r="C26" s="19">
        <f>C25</f>
        <v>1350</v>
      </c>
      <c r="D26" s="17">
        <f t="shared" si="0"/>
        <v>1660</v>
      </c>
      <c r="F26" s="18" t="s">
        <v>30</v>
      </c>
      <c r="G26" s="19">
        <f>G25</f>
        <v>330</v>
      </c>
      <c r="H26" s="19">
        <f>H25</f>
        <v>430</v>
      </c>
      <c r="I26" s="19">
        <f>I25</f>
        <v>490</v>
      </c>
      <c r="J26" s="19">
        <f>J25</f>
        <v>360</v>
      </c>
      <c r="K26" s="19">
        <v>200</v>
      </c>
      <c r="L26" s="19">
        <f>L25</f>
        <v>380</v>
      </c>
      <c r="M26" s="19">
        <f>M25</f>
        <v>125</v>
      </c>
      <c r="N26" s="17">
        <f t="shared" si="3"/>
        <v>2315</v>
      </c>
      <c r="P26" s="18" t="s">
        <v>30</v>
      </c>
      <c r="Q26" s="17">
        <f t="shared" si="4"/>
        <v>560</v>
      </c>
      <c r="S26" s="18" t="s">
        <v>30</v>
      </c>
      <c r="T26" s="17">
        <f t="shared" si="5"/>
        <v>520</v>
      </c>
      <c r="V26" s="18" t="s">
        <v>30</v>
      </c>
      <c r="W26" s="17">
        <f t="shared" si="6"/>
        <v>115</v>
      </c>
      <c r="Y26" s="18" t="s">
        <v>30</v>
      </c>
      <c r="Z26" s="17">
        <f t="shared" si="7"/>
        <v>150</v>
      </c>
      <c r="AA26" s="18" t="s">
        <v>30</v>
      </c>
      <c r="AB26" s="17">
        <v>200</v>
      </c>
    </row>
    <row r="27" spans="1:28" x14ac:dyDescent="0.3">
      <c r="A27" s="18" t="s">
        <v>31</v>
      </c>
      <c r="B27" s="19">
        <v>280</v>
      </c>
      <c r="C27" s="19">
        <v>1310</v>
      </c>
      <c r="D27" s="17">
        <f t="shared" si="0"/>
        <v>1590</v>
      </c>
      <c r="F27" s="18" t="s">
        <v>31</v>
      </c>
      <c r="G27" s="19">
        <f>G26</f>
        <v>330</v>
      </c>
      <c r="H27" s="19">
        <v>360</v>
      </c>
      <c r="I27" s="19">
        <v>400</v>
      </c>
      <c r="J27" s="19">
        <v>380</v>
      </c>
      <c r="K27" s="19">
        <f>K26</f>
        <v>200</v>
      </c>
      <c r="L27" s="19">
        <v>255</v>
      </c>
      <c r="M27" s="19">
        <v>40</v>
      </c>
      <c r="N27" s="17">
        <f t="shared" si="3"/>
        <v>1965</v>
      </c>
      <c r="P27" s="18" t="s">
        <v>31</v>
      </c>
      <c r="Q27" s="17">
        <v>520</v>
      </c>
      <c r="S27" s="18" t="s">
        <v>31</v>
      </c>
      <c r="T27" s="17">
        <f t="shared" si="5"/>
        <v>520</v>
      </c>
      <c r="V27" s="18" t="s">
        <v>31</v>
      </c>
      <c r="W27" s="17">
        <f t="shared" si="6"/>
        <v>115</v>
      </c>
      <c r="Y27" s="18" t="s">
        <v>31</v>
      </c>
      <c r="Z27" s="17">
        <f t="shared" si="7"/>
        <v>150</v>
      </c>
      <c r="AA27" s="18" t="s">
        <v>31</v>
      </c>
      <c r="AB27" s="17">
        <f t="shared" si="8"/>
        <v>200</v>
      </c>
    </row>
    <row r="28" spans="1:28" x14ac:dyDescent="0.3">
      <c r="A28" s="18" t="s">
        <v>32</v>
      </c>
      <c r="B28" s="19">
        <f t="shared" ref="B28:C31" si="11">B27</f>
        <v>280</v>
      </c>
      <c r="C28" s="19">
        <f t="shared" si="11"/>
        <v>1310</v>
      </c>
      <c r="D28" s="17">
        <f t="shared" si="0"/>
        <v>1590</v>
      </c>
      <c r="F28" s="18" t="s">
        <v>32</v>
      </c>
      <c r="G28" s="19">
        <f>G27</f>
        <v>330</v>
      </c>
      <c r="H28" s="19">
        <f t="shared" ref="H28:M28" si="12">H27</f>
        <v>360</v>
      </c>
      <c r="I28" s="19">
        <f t="shared" si="12"/>
        <v>400</v>
      </c>
      <c r="J28" s="19">
        <f t="shared" si="12"/>
        <v>380</v>
      </c>
      <c r="K28" s="19">
        <f t="shared" si="12"/>
        <v>200</v>
      </c>
      <c r="L28" s="19">
        <f t="shared" si="12"/>
        <v>255</v>
      </c>
      <c r="M28" s="19">
        <f t="shared" si="12"/>
        <v>40</v>
      </c>
      <c r="N28" s="17">
        <f t="shared" si="3"/>
        <v>1965</v>
      </c>
      <c r="P28" s="18" t="s">
        <v>32</v>
      </c>
      <c r="Q28" s="17">
        <f t="shared" si="4"/>
        <v>520</v>
      </c>
      <c r="S28" s="18" t="s">
        <v>32</v>
      </c>
      <c r="T28" s="17">
        <f t="shared" si="5"/>
        <v>520</v>
      </c>
      <c r="V28" s="18" t="s">
        <v>32</v>
      </c>
      <c r="W28" s="17">
        <f t="shared" si="6"/>
        <v>115</v>
      </c>
      <c r="Y28" s="18" t="s">
        <v>32</v>
      </c>
      <c r="Z28" s="17">
        <f t="shared" si="7"/>
        <v>150</v>
      </c>
      <c r="AA28" s="18" t="s">
        <v>32</v>
      </c>
      <c r="AB28" s="17">
        <f t="shared" si="8"/>
        <v>200</v>
      </c>
    </row>
    <row r="29" spans="1:28" x14ac:dyDescent="0.3">
      <c r="A29" s="18" t="s">
        <v>33</v>
      </c>
      <c r="B29" s="19">
        <f t="shared" si="11"/>
        <v>280</v>
      </c>
      <c r="C29" s="19">
        <f t="shared" si="11"/>
        <v>1310</v>
      </c>
      <c r="D29" s="17">
        <f t="shared" si="0"/>
        <v>1590</v>
      </c>
      <c r="F29" s="18" t="s">
        <v>33</v>
      </c>
      <c r="G29" s="19">
        <f t="shared" ref="G29:M31" si="13">G28</f>
        <v>330</v>
      </c>
      <c r="H29" s="19">
        <f t="shared" si="13"/>
        <v>360</v>
      </c>
      <c r="I29" s="19">
        <f t="shared" si="13"/>
        <v>400</v>
      </c>
      <c r="J29" s="19">
        <f t="shared" si="13"/>
        <v>380</v>
      </c>
      <c r="K29" s="19">
        <f t="shared" si="13"/>
        <v>200</v>
      </c>
      <c r="L29" s="19">
        <f t="shared" si="13"/>
        <v>255</v>
      </c>
      <c r="M29" s="19">
        <f t="shared" si="13"/>
        <v>40</v>
      </c>
      <c r="N29" s="17">
        <f t="shared" si="3"/>
        <v>1965</v>
      </c>
      <c r="P29" s="18" t="s">
        <v>33</v>
      </c>
      <c r="Q29" s="17">
        <f t="shared" si="4"/>
        <v>520</v>
      </c>
      <c r="S29" s="18" t="s">
        <v>33</v>
      </c>
      <c r="T29" s="17">
        <f t="shared" si="5"/>
        <v>520</v>
      </c>
      <c r="V29" s="18" t="s">
        <v>33</v>
      </c>
      <c r="W29" s="17">
        <f t="shared" si="6"/>
        <v>115</v>
      </c>
      <c r="Y29" s="18" t="s">
        <v>33</v>
      </c>
      <c r="Z29" s="17">
        <f t="shared" si="7"/>
        <v>150</v>
      </c>
      <c r="AA29" s="18" t="s">
        <v>33</v>
      </c>
      <c r="AB29" s="17">
        <f t="shared" si="8"/>
        <v>200</v>
      </c>
    </row>
    <row r="30" spans="1:28" x14ac:dyDescent="0.3">
      <c r="A30" s="18" t="s">
        <v>35</v>
      </c>
      <c r="B30" s="19">
        <f t="shared" si="11"/>
        <v>280</v>
      </c>
      <c r="C30" s="19">
        <f t="shared" si="11"/>
        <v>1310</v>
      </c>
      <c r="D30" s="17">
        <f t="shared" si="0"/>
        <v>1590</v>
      </c>
      <c r="F30" s="18" t="s">
        <v>35</v>
      </c>
      <c r="G30" s="19">
        <f t="shared" si="13"/>
        <v>330</v>
      </c>
      <c r="H30" s="19">
        <f t="shared" si="13"/>
        <v>360</v>
      </c>
      <c r="I30" s="19">
        <f t="shared" si="13"/>
        <v>400</v>
      </c>
      <c r="J30" s="19">
        <f t="shared" si="13"/>
        <v>380</v>
      </c>
      <c r="K30" s="19">
        <f t="shared" si="13"/>
        <v>200</v>
      </c>
      <c r="L30" s="19">
        <f t="shared" si="13"/>
        <v>255</v>
      </c>
      <c r="M30" s="19">
        <f t="shared" si="13"/>
        <v>40</v>
      </c>
      <c r="N30" s="17">
        <f t="shared" si="3"/>
        <v>1965</v>
      </c>
      <c r="P30" s="18" t="s">
        <v>35</v>
      </c>
      <c r="Q30" s="17">
        <f t="shared" si="4"/>
        <v>520</v>
      </c>
      <c r="S30" s="18" t="s">
        <v>35</v>
      </c>
      <c r="T30" s="17">
        <f t="shared" si="5"/>
        <v>520</v>
      </c>
      <c r="V30" s="18" t="s">
        <v>35</v>
      </c>
      <c r="W30" s="17">
        <f t="shared" si="6"/>
        <v>115</v>
      </c>
      <c r="Y30" s="18" t="s">
        <v>35</v>
      </c>
      <c r="Z30" s="17">
        <f t="shared" si="7"/>
        <v>150</v>
      </c>
      <c r="AA30" s="18" t="s">
        <v>35</v>
      </c>
      <c r="AB30" s="17">
        <f t="shared" si="8"/>
        <v>200</v>
      </c>
    </row>
    <row r="31" spans="1:28" x14ac:dyDescent="0.3">
      <c r="A31" s="18" t="s">
        <v>36</v>
      </c>
      <c r="B31" s="19">
        <f t="shared" si="11"/>
        <v>280</v>
      </c>
      <c r="C31" s="19">
        <f t="shared" si="11"/>
        <v>1310</v>
      </c>
      <c r="D31" s="17">
        <f t="shared" si="0"/>
        <v>1590</v>
      </c>
      <c r="F31" s="18" t="s">
        <v>36</v>
      </c>
      <c r="G31" s="19">
        <f t="shared" si="13"/>
        <v>330</v>
      </c>
      <c r="H31" s="19">
        <f t="shared" si="13"/>
        <v>360</v>
      </c>
      <c r="I31" s="19">
        <f t="shared" si="13"/>
        <v>400</v>
      </c>
      <c r="J31" s="19">
        <f t="shared" si="13"/>
        <v>380</v>
      </c>
      <c r="K31" s="19">
        <f t="shared" si="13"/>
        <v>200</v>
      </c>
      <c r="L31" s="19">
        <f t="shared" si="13"/>
        <v>255</v>
      </c>
      <c r="M31" s="19">
        <f t="shared" si="13"/>
        <v>40</v>
      </c>
      <c r="N31" s="17">
        <f t="shared" si="3"/>
        <v>1965</v>
      </c>
      <c r="P31" s="18" t="s">
        <v>36</v>
      </c>
      <c r="Q31" s="17">
        <f t="shared" si="4"/>
        <v>520</v>
      </c>
      <c r="S31" s="18" t="s">
        <v>36</v>
      </c>
      <c r="T31" s="17">
        <f t="shared" si="5"/>
        <v>520</v>
      </c>
      <c r="V31" s="18" t="s">
        <v>36</v>
      </c>
      <c r="W31" s="17">
        <f t="shared" si="6"/>
        <v>115</v>
      </c>
      <c r="Y31" s="18" t="s">
        <v>36</v>
      </c>
      <c r="Z31" s="17">
        <f t="shared" si="7"/>
        <v>150</v>
      </c>
      <c r="AA31" s="18" t="s">
        <v>36</v>
      </c>
      <c r="AB31" s="17">
        <f t="shared" si="8"/>
        <v>200</v>
      </c>
    </row>
    <row r="32" spans="1:28" x14ac:dyDescent="0.3">
      <c r="A32" s="18" t="s">
        <v>37</v>
      </c>
      <c r="B32" s="19">
        <f>B26</f>
        <v>310</v>
      </c>
      <c r="C32" s="19">
        <f>C26</f>
        <v>1350</v>
      </c>
      <c r="D32" s="17">
        <f t="shared" si="0"/>
        <v>1660</v>
      </c>
      <c r="F32" s="18" t="s">
        <v>37</v>
      </c>
      <c r="G32" s="19">
        <f>G31</f>
        <v>330</v>
      </c>
      <c r="H32" s="19">
        <f>H26</f>
        <v>430</v>
      </c>
      <c r="I32" s="19">
        <f>I26</f>
        <v>490</v>
      </c>
      <c r="J32" s="19">
        <v>360</v>
      </c>
      <c r="K32" s="19">
        <f>K25</f>
        <v>335</v>
      </c>
      <c r="L32" s="19">
        <f>L26</f>
        <v>380</v>
      </c>
      <c r="M32" s="19">
        <f>M26</f>
        <v>125</v>
      </c>
      <c r="N32" s="17">
        <f t="shared" si="3"/>
        <v>2450</v>
      </c>
      <c r="P32" s="18" t="s">
        <v>37</v>
      </c>
      <c r="Q32" s="17">
        <f>Q26</f>
        <v>560</v>
      </c>
      <c r="S32" s="18" t="s">
        <v>37</v>
      </c>
      <c r="T32" s="17">
        <f t="shared" si="5"/>
        <v>520</v>
      </c>
      <c r="V32" s="18" t="s">
        <v>37</v>
      </c>
      <c r="W32" s="17">
        <f t="shared" si="6"/>
        <v>115</v>
      </c>
      <c r="Y32" s="18" t="s">
        <v>37</v>
      </c>
      <c r="Z32" s="17">
        <f t="shared" si="7"/>
        <v>150</v>
      </c>
      <c r="AA32" s="18" t="s">
        <v>37</v>
      </c>
      <c r="AB32" s="17">
        <v>200</v>
      </c>
    </row>
    <row r="33" spans="1:28" x14ac:dyDescent="0.3">
      <c r="A33" s="18" t="s">
        <v>38</v>
      </c>
      <c r="B33" s="19">
        <f>B32</f>
        <v>310</v>
      </c>
      <c r="C33" s="19">
        <f>C32</f>
        <v>1350</v>
      </c>
      <c r="D33" s="17">
        <f t="shared" si="0"/>
        <v>1660</v>
      </c>
      <c r="F33" s="18" t="s">
        <v>38</v>
      </c>
      <c r="G33" s="19">
        <f>G32</f>
        <v>330</v>
      </c>
      <c r="H33" s="19">
        <f t="shared" ref="H33:M33" si="14">H32</f>
        <v>430</v>
      </c>
      <c r="I33" s="19">
        <f t="shared" si="14"/>
        <v>490</v>
      </c>
      <c r="J33" s="19">
        <f t="shared" si="14"/>
        <v>360</v>
      </c>
      <c r="K33" s="19">
        <f t="shared" si="14"/>
        <v>335</v>
      </c>
      <c r="L33" s="19">
        <f t="shared" si="14"/>
        <v>380</v>
      </c>
      <c r="M33" s="19">
        <f t="shared" si="14"/>
        <v>125</v>
      </c>
      <c r="N33" s="17">
        <f t="shared" si="3"/>
        <v>2450</v>
      </c>
      <c r="P33" s="18" t="s">
        <v>38</v>
      </c>
      <c r="Q33" s="17">
        <f t="shared" si="4"/>
        <v>560</v>
      </c>
      <c r="S33" s="18" t="s">
        <v>38</v>
      </c>
      <c r="T33" s="17">
        <f t="shared" si="5"/>
        <v>520</v>
      </c>
      <c r="V33" s="18" t="s">
        <v>38</v>
      </c>
      <c r="W33" s="17">
        <f t="shared" si="6"/>
        <v>115</v>
      </c>
      <c r="Y33" s="18" t="s">
        <v>38</v>
      </c>
      <c r="Z33" s="17">
        <f t="shared" si="7"/>
        <v>150</v>
      </c>
      <c r="AA33" s="18" t="s">
        <v>38</v>
      </c>
      <c r="AB33" s="17">
        <f t="shared" si="8"/>
        <v>200</v>
      </c>
    </row>
    <row r="34" spans="1:28" x14ac:dyDescent="0.3">
      <c r="A34" s="20" t="s">
        <v>48</v>
      </c>
      <c r="B34" s="21">
        <f>SUM(B10:B33)</f>
        <v>7290</v>
      </c>
      <c r="C34" s="21">
        <f>SUM(C10:C33)</f>
        <v>32200</v>
      </c>
      <c r="D34" s="22">
        <f>SUM(D10:D33)</f>
        <v>39490</v>
      </c>
      <c r="E34" s="23"/>
      <c r="F34" s="20" t="s">
        <v>48</v>
      </c>
      <c r="G34" s="21">
        <f t="shared" ref="G34:N34" si="15">SUM(G10:G33)</f>
        <v>7920</v>
      </c>
      <c r="H34" s="21">
        <f t="shared" si="15"/>
        <v>9970</v>
      </c>
      <c r="I34" s="21">
        <f t="shared" si="15"/>
        <v>11310</v>
      </c>
      <c r="J34" s="21">
        <f t="shared" si="15"/>
        <v>8740</v>
      </c>
      <c r="K34" s="21">
        <f t="shared" si="15"/>
        <v>7230</v>
      </c>
      <c r="L34" s="21">
        <f t="shared" si="15"/>
        <v>8300</v>
      </c>
      <c r="M34" s="21">
        <f t="shared" si="15"/>
        <v>2440</v>
      </c>
      <c r="N34" s="21">
        <f t="shared" si="15"/>
        <v>55910</v>
      </c>
      <c r="O34" s="23"/>
      <c r="P34" s="24" t="s">
        <v>48</v>
      </c>
      <c r="Q34" s="22">
        <f>SUM(Q10:Q33)</f>
        <v>13240</v>
      </c>
      <c r="R34" s="23"/>
      <c r="S34" s="24" t="s">
        <v>48</v>
      </c>
      <c r="T34" s="22">
        <f>SUM(T10:T33)</f>
        <v>12480</v>
      </c>
      <c r="U34" s="23"/>
      <c r="V34" s="24" t="s">
        <v>48</v>
      </c>
      <c r="W34" s="22">
        <f>SUM(W10:W33)</f>
        <v>2760</v>
      </c>
      <c r="Y34" s="24" t="s">
        <v>48</v>
      </c>
      <c r="Z34" s="22">
        <f>SUM(Z10:Z33)</f>
        <v>3600</v>
      </c>
      <c r="AA34" s="24" t="s">
        <v>48</v>
      </c>
      <c r="AB34" s="22">
        <f>SUM(AB10:AB33)</f>
        <v>4800</v>
      </c>
    </row>
    <row r="35" spans="1:28" ht="15" thickBot="1" x14ac:dyDescent="0.35">
      <c r="A35" s="47" t="s">
        <v>49</v>
      </c>
      <c r="B35" s="48">
        <f>+B34/24</f>
        <v>303.75</v>
      </c>
      <c r="C35" s="48">
        <f>+C34/24</f>
        <v>1341.6666666666667</v>
      </c>
      <c r="D35" s="49">
        <f>+D34/24</f>
        <v>1645.4166666666667</v>
      </c>
      <c r="F35" s="47" t="s">
        <v>49</v>
      </c>
      <c r="G35" s="48">
        <f t="shared" ref="G35:N35" si="16">+G34/24</f>
        <v>330</v>
      </c>
      <c r="H35" s="48">
        <f t="shared" si="16"/>
        <v>415.41666666666669</v>
      </c>
      <c r="I35" s="48">
        <f t="shared" si="16"/>
        <v>471.25</v>
      </c>
      <c r="J35" s="48">
        <f t="shared" si="16"/>
        <v>364.16666666666669</v>
      </c>
      <c r="K35" s="48">
        <f>+K34/24</f>
        <v>301.25</v>
      </c>
      <c r="L35" s="48">
        <f>+L34/24</f>
        <v>345.83333333333331</v>
      </c>
      <c r="M35" s="48">
        <f>+M34/24</f>
        <v>101.66666666666667</v>
      </c>
      <c r="N35" s="49">
        <f t="shared" si="16"/>
        <v>2329.5833333333335</v>
      </c>
      <c r="P35" s="25" t="s">
        <v>49</v>
      </c>
      <c r="Q35" s="49">
        <f>+Q34/24</f>
        <v>551.66666666666663</v>
      </c>
      <c r="S35" s="25" t="s">
        <v>49</v>
      </c>
      <c r="T35" s="49">
        <f>+T34/24</f>
        <v>520</v>
      </c>
      <c r="V35" s="25" t="s">
        <v>49</v>
      </c>
      <c r="W35" s="49">
        <f>+W34/24</f>
        <v>115</v>
      </c>
      <c r="Y35" s="25" t="s">
        <v>49</v>
      </c>
      <c r="Z35" s="49">
        <f>+Z34/24</f>
        <v>150</v>
      </c>
      <c r="AA35" s="25" t="s">
        <v>49</v>
      </c>
      <c r="AB35" s="49">
        <f>+AB34/24</f>
        <v>200</v>
      </c>
    </row>
    <row r="37" spans="1:28" x14ac:dyDescent="0.3">
      <c r="A37" s="11"/>
      <c r="B37" s="4"/>
      <c r="C37" s="4"/>
      <c r="D37" s="4"/>
      <c r="E37" s="4"/>
      <c r="F37" s="11"/>
      <c r="G37" s="11"/>
      <c r="H37" s="11"/>
      <c r="I37" s="11"/>
      <c r="J37" s="11"/>
      <c r="K37" s="11"/>
      <c r="L37" s="11"/>
      <c r="M37" s="11"/>
      <c r="N37" s="4"/>
      <c r="O37" s="4"/>
      <c r="Q37" s="11"/>
      <c r="R37" s="9" t="s">
        <v>127</v>
      </c>
      <c r="S37" s="9"/>
      <c r="T37" s="11"/>
      <c r="U37" s="11"/>
      <c r="W37" s="4"/>
    </row>
    <row r="38" spans="1:28" x14ac:dyDescent="0.3">
      <c r="A38" s="11"/>
      <c r="B38" s="4"/>
      <c r="C38" s="4"/>
      <c r="D38" s="10" t="s">
        <v>61</v>
      </c>
      <c r="E38" s="4"/>
      <c r="F38" s="11"/>
      <c r="G38" s="11"/>
      <c r="H38" s="11"/>
      <c r="I38" s="11"/>
      <c r="J38" s="11"/>
      <c r="K38" s="11"/>
      <c r="L38" s="11"/>
      <c r="M38" s="11"/>
      <c r="N38" s="4"/>
      <c r="O38" s="4"/>
      <c r="Q38" s="11"/>
      <c r="R38" s="9" t="s">
        <v>63</v>
      </c>
      <c r="S38" s="9"/>
      <c r="T38" s="11"/>
      <c r="U38" s="11"/>
      <c r="W38" s="4"/>
    </row>
    <row r="39" spans="1:28" x14ac:dyDescent="0.3">
      <c r="A39" s="11"/>
      <c r="B39" s="4"/>
      <c r="C39" s="4"/>
      <c r="D39" s="10"/>
      <c r="E39" s="4"/>
      <c r="F39" s="11"/>
      <c r="G39" s="11"/>
      <c r="H39" s="11"/>
      <c r="I39" s="11"/>
      <c r="J39" s="11"/>
      <c r="K39" s="11"/>
      <c r="L39" s="11"/>
      <c r="M39" s="11"/>
      <c r="N39" s="4"/>
      <c r="O39" s="4"/>
      <c r="Q39" s="11"/>
      <c r="R39" s="11"/>
      <c r="S39" s="11"/>
      <c r="T39" s="11"/>
      <c r="U39" s="11"/>
      <c r="W39" s="4"/>
    </row>
    <row r="40" spans="1:28" x14ac:dyDescent="0.3">
      <c r="A40" s="11"/>
      <c r="B40" s="4"/>
      <c r="C40" s="4"/>
      <c r="D40" s="10"/>
      <c r="E40" s="4"/>
      <c r="F40" s="11"/>
      <c r="G40" s="11"/>
      <c r="H40" s="11"/>
      <c r="I40" s="11"/>
      <c r="J40" s="11"/>
      <c r="K40" s="11"/>
      <c r="L40" s="11"/>
      <c r="M40" s="11"/>
      <c r="N40" s="4"/>
      <c r="O40" s="4"/>
      <c r="Q40" s="11"/>
      <c r="R40" s="11"/>
      <c r="S40" s="11"/>
      <c r="T40" s="11"/>
      <c r="U40" s="11"/>
      <c r="W40" s="4"/>
    </row>
    <row r="41" spans="1:28" x14ac:dyDescent="0.3">
      <c r="A41" s="11"/>
      <c r="B41" s="4"/>
      <c r="C41" s="4"/>
      <c r="D41" s="10"/>
      <c r="E41" s="4"/>
      <c r="F41" s="11"/>
      <c r="G41" s="11"/>
      <c r="H41" s="11"/>
      <c r="I41" s="11"/>
      <c r="J41" s="11"/>
      <c r="K41" s="11"/>
      <c r="L41" s="11"/>
      <c r="M41" s="11"/>
      <c r="N41" s="4"/>
      <c r="O41" s="4"/>
      <c r="Q41" s="11"/>
      <c r="R41" s="11"/>
      <c r="S41" s="11"/>
      <c r="T41" s="11"/>
      <c r="U41" s="11"/>
      <c r="W41" s="4"/>
    </row>
    <row r="42" spans="1:28" x14ac:dyDescent="0.3">
      <c r="A42" s="11"/>
      <c r="B42" s="4"/>
      <c r="C42" s="4"/>
      <c r="D42" s="26" t="s">
        <v>77</v>
      </c>
      <c r="E42" s="4"/>
      <c r="F42" s="11"/>
      <c r="G42" s="11"/>
      <c r="H42" s="11"/>
      <c r="I42" s="11"/>
      <c r="J42" s="11"/>
      <c r="K42" s="11"/>
      <c r="L42" s="11"/>
      <c r="M42" s="11"/>
      <c r="N42" s="4"/>
      <c r="O42" s="40" t="s">
        <v>108</v>
      </c>
      <c r="P42" s="39"/>
      <c r="Q42" s="4"/>
      <c r="R42" s="40"/>
      <c r="S42" s="50"/>
      <c r="T42" s="40" t="s">
        <v>116</v>
      </c>
      <c r="W42" s="4"/>
    </row>
    <row r="43" spans="1:28" x14ac:dyDescent="0.3">
      <c r="A43" s="11"/>
      <c r="B43" s="4"/>
      <c r="C43" s="4"/>
      <c r="D43" s="10" t="s">
        <v>78</v>
      </c>
      <c r="E43" s="4"/>
      <c r="F43" s="11"/>
      <c r="G43" s="11"/>
      <c r="H43" s="11"/>
      <c r="I43" s="11"/>
      <c r="J43" s="11"/>
      <c r="K43" s="11"/>
      <c r="L43" s="11"/>
      <c r="M43" s="11"/>
      <c r="N43" s="4"/>
      <c r="O43" s="9" t="s">
        <v>128</v>
      </c>
      <c r="P43" s="11"/>
      <c r="Q43" s="4"/>
      <c r="R43" s="9"/>
      <c r="S43" s="9"/>
      <c r="T43" s="9" t="s">
        <v>39</v>
      </c>
      <c r="W43" s="4"/>
    </row>
    <row r="45" spans="1:28" ht="15" thickBot="1" x14ac:dyDescent="0.35"/>
    <row r="46" spans="1:28" ht="15.6" x14ac:dyDescent="0.3">
      <c r="F46" s="166" t="s">
        <v>53</v>
      </c>
      <c r="G46" s="167"/>
      <c r="H46" s="167"/>
      <c r="I46" s="167"/>
      <c r="J46" s="167"/>
      <c r="K46" s="167"/>
      <c r="L46" s="167"/>
      <c r="M46" s="167"/>
      <c r="N46" s="168"/>
    </row>
    <row r="47" spans="1:28" x14ac:dyDescent="0.3">
      <c r="F47" s="163" t="s">
        <v>0</v>
      </c>
      <c r="G47" s="158" t="s">
        <v>52</v>
      </c>
      <c r="H47" s="158"/>
      <c r="I47" s="158"/>
      <c r="J47" s="158"/>
      <c r="K47" s="158"/>
      <c r="L47" s="159"/>
      <c r="M47" s="159"/>
      <c r="N47" s="160"/>
    </row>
    <row r="48" spans="1:28" x14ac:dyDescent="0.3">
      <c r="F48" s="163"/>
      <c r="G48" s="16" t="s">
        <v>41</v>
      </c>
      <c r="H48" s="16" t="s">
        <v>42</v>
      </c>
      <c r="I48" s="16" t="s">
        <v>44</v>
      </c>
      <c r="J48" s="16" t="s">
        <v>45</v>
      </c>
      <c r="K48" s="16" t="s">
        <v>46</v>
      </c>
      <c r="L48" s="61" t="s">
        <v>82</v>
      </c>
      <c r="M48" s="61" t="s">
        <v>83</v>
      </c>
      <c r="N48" s="17" t="s">
        <v>43</v>
      </c>
    </row>
    <row r="49" spans="6:14" x14ac:dyDescent="0.3">
      <c r="F49" s="18" t="s">
        <v>12</v>
      </c>
      <c r="G49" s="19">
        <v>363</v>
      </c>
      <c r="H49" s="19">
        <v>478</v>
      </c>
      <c r="I49" s="19">
        <v>459</v>
      </c>
      <c r="J49" s="19">
        <v>380</v>
      </c>
      <c r="K49" s="19">
        <v>347</v>
      </c>
      <c r="L49" s="62">
        <v>383</v>
      </c>
      <c r="M49" s="62">
        <v>156</v>
      </c>
      <c r="N49" s="65">
        <f>SUM(G49:M49)</f>
        <v>2566</v>
      </c>
    </row>
    <row r="50" spans="6:14" x14ac:dyDescent="0.3">
      <c r="F50" s="18" t="s">
        <v>13</v>
      </c>
      <c r="G50" s="19">
        <v>358</v>
      </c>
      <c r="H50" s="19">
        <v>487</v>
      </c>
      <c r="I50" s="19">
        <v>465</v>
      </c>
      <c r="J50" s="19">
        <v>382</v>
      </c>
      <c r="K50" s="19">
        <v>351</v>
      </c>
      <c r="L50" s="62">
        <v>389</v>
      </c>
      <c r="M50" s="62">
        <v>156</v>
      </c>
      <c r="N50" s="65">
        <f>SUM(G50:M50)</f>
        <v>2588</v>
      </c>
    </row>
    <row r="51" spans="6:14" x14ac:dyDescent="0.3">
      <c r="F51" s="18" t="s">
        <v>14</v>
      </c>
      <c r="G51" s="19">
        <v>368</v>
      </c>
      <c r="H51" s="19">
        <v>489</v>
      </c>
      <c r="I51" s="19">
        <v>463</v>
      </c>
      <c r="J51" s="19">
        <v>383</v>
      </c>
      <c r="K51" s="19">
        <v>352</v>
      </c>
      <c r="L51" s="62">
        <v>400</v>
      </c>
      <c r="M51" s="62">
        <v>166</v>
      </c>
      <c r="N51" s="65">
        <f t="shared" ref="N51:N72" si="17">SUM(G51:M51)</f>
        <v>2621</v>
      </c>
    </row>
    <row r="52" spans="6:14" x14ac:dyDescent="0.3">
      <c r="F52" s="18" t="s">
        <v>15</v>
      </c>
      <c r="G52" s="19">
        <v>375</v>
      </c>
      <c r="H52" s="19">
        <v>479</v>
      </c>
      <c r="I52" s="19">
        <v>458</v>
      </c>
      <c r="J52" s="19">
        <v>382</v>
      </c>
      <c r="K52" s="19">
        <v>349</v>
      </c>
      <c r="L52" s="62">
        <v>395</v>
      </c>
      <c r="M52" s="62">
        <v>158</v>
      </c>
      <c r="N52" s="65">
        <f t="shared" si="17"/>
        <v>2596</v>
      </c>
    </row>
    <row r="53" spans="6:14" x14ac:dyDescent="0.3">
      <c r="F53" s="18" t="s">
        <v>16</v>
      </c>
      <c r="G53" s="19">
        <v>376</v>
      </c>
      <c r="H53" s="19">
        <v>475</v>
      </c>
      <c r="I53" s="19">
        <v>466</v>
      </c>
      <c r="J53" s="19">
        <v>385</v>
      </c>
      <c r="K53" s="19">
        <v>350</v>
      </c>
      <c r="L53" s="62">
        <v>401</v>
      </c>
      <c r="M53" s="62">
        <v>165</v>
      </c>
      <c r="N53" s="65">
        <f t="shared" si="17"/>
        <v>2618</v>
      </c>
    </row>
    <row r="54" spans="6:14" x14ac:dyDescent="0.3">
      <c r="F54" s="18" t="s">
        <v>17</v>
      </c>
      <c r="G54" s="19">
        <v>370</v>
      </c>
      <c r="H54" s="19">
        <v>470</v>
      </c>
      <c r="I54" s="19">
        <v>461</v>
      </c>
      <c r="J54" s="19">
        <v>386</v>
      </c>
      <c r="K54" s="19">
        <v>345</v>
      </c>
      <c r="L54" s="62">
        <v>400</v>
      </c>
      <c r="M54" s="62">
        <v>162</v>
      </c>
      <c r="N54" s="65">
        <f t="shared" si="17"/>
        <v>2594</v>
      </c>
    </row>
    <row r="55" spans="6:14" x14ac:dyDescent="0.3">
      <c r="F55" s="18" t="s">
        <v>19</v>
      </c>
      <c r="G55" s="19">
        <v>371</v>
      </c>
      <c r="H55" s="19">
        <v>473</v>
      </c>
      <c r="I55" s="19">
        <v>460</v>
      </c>
      <c r="J55" s="19">
        <v>382</v>
      </c>
      <c r="K55" s="19">
        <v>348</v>
      </c>
      <c r="L55" s="62">
        <v>386</v>
      </c>
      <c r="M55" s="62">
        <v>136</v>
      </c>
      <c r="N55" s="17">
        <f t="shared" si="17"/>
        <v>2556</v>
      </c>
    </row>
    <row r="56" spans="6:14" x14ac:dyDescent="0.3">
      <c r="F56" s="18" t="s">
        <v>20</v>
      </c>
      <c r="G56" s="19">
        <v>372</v>
      </c>
      <c r="H56" s="19">
        <v>474</v>
      </c>
      <c r="I56" s="19">
        <v>463</v>
      </c>
      <c r="J56" s="19">
        <v>380</v>
      </c>
      <c r="K56" s="19">
        <v>346</v>
      </c>
      <c r="L56" s="62">
        <v>386</v>
      </c>
      <c r="M56" s="62">
        <v>134</v>
      </c>
      <c r="N56" s="17">
        <f t="shared" si="17"/>
        <v>2555</v>
      </c>
    </row>
    <row r="57" spans="6:14" x14ac:dyDescent="0.3">
      <c r="F57" s="18" t="s">
        <v>21</v>
      </c>
      <c r="G57" s="19">
        <v>371</v>
      </c>
      <c r="H57" s="19">
        <v>473</v>
      </c>
      <c r="I57" s="19">
        <v>462</v>
      </c>
      <c r="J57" s="19">
        <v>378</v>
      </c>
      <c r="K57" s="19">
        <v>344</v>
      </c>
      <c r="L57" s="62">
        <v>380</v>
      </c>
      <c r="M57" s="62">
        <v>129</v>
      </c>
      <c r="N57" s="17">
        <f t="shared" si="17"/>
        <v>2537</v>
      </c>
    </row>
    <row r="58" spans="6:14" x14ac:dyDescent="0.3">
      <c r="F58" s="18" t="s">
        <v>23</v>
      </c>
      <c r="G58" s="19">
        <v>370</v>
      </c>
      <c r="H58" s="19">
        <v>474</v>
      </c>
      <c r="I58" s="19">
        <v>461</v>
      </c>
      <c r="J58" s="19">
        <v>377</v>
      </c>
      <c r="K58" s="19">
        <v>340</v>
      </c>
      <c r="L58" s="62">
        <v>378</v>
      </c>
      <c r="M58" s="62">
        <v>134</v>
      </c>
      <c r="N58" s="17">
        <f t="shared" si="17"/>
        <v>2534</v>
      </c>
    </row>
    <row r="59" spans="6:14" x14ac:dyDescent="0.3">
      <c r="F59" s="18" t="s">
        <v>24</v>
      </c>
      <c r="G59" s="19">
        <v>371</v>
      </c>
      <c r="H59" s="19">
        <v>475</v>
      </c>
      <c r="I59" s="19">
        <v>470</v>
      </c>
      <c r="J59" s="19">
        <v>378</v>
      </c>
      <c r="K59" s="19">
        <v>340</v>
      </c>
      <c r="L59" s="62">
        <v>376</v>
      </c>
      <c r="M59" s="62">
        <v>129</v>
      </c>
      <c r="N59" s="17">
        <f t="shared" si="17"/>
        <v>2539</v>
      </c>
    </row>
    <row r="60" spans="6:14" x14ac:dyDescent="0.3">
      <c r="F60" s="18" t="s">
        <v>25</v>
      </c>
      <c r="G60" s="19">
        <v>371</v>
      </c>
      <c r="H60" s="19">
        <v>473</v>
      </c>
      <c r="I60" s="19">
        <v>459</v>
      </c>
      <c r="J60" s="19">
        <v>372</v>
      </c>
      <c r="K60" s="19">
        <v>339</v>
      </c>
      <c r="L60" s="62">
        <v>388</v>
      </c>
      <c r="M60" s="62">
        <v>156</v>
      </c>
      <c r="N60" s="17">
        <f t="shared" si="17"/>
        <v>2558</v>
      </c>
    </row>
    <row r="61" spans="6:14" x14ac:dyDescent="0.3">
      <c r="F61" s="18" t="s">
        <v>26</v>
      </c>
      <c r="G61" s="19">
        <v>372</v>
      </c>
      <c r="H61" s="19">
        <v>475</v>
      </c>
      <c r="I61" s="19">
        <v>458</v>
      </c>
      <c r="J61" s="19">
        <v>372</v>
      </c>
      <c r="K61" s="19">
        <v>346</v>
      </c>
      <c r="L61" s="62">
        <v>390</v>
      </c>
      <c r="M61" s="62">
        <v>155</v>
      </c>
      <c r="N61" s="17">
        <f t="shared" si="17"/>
        <v>2568</v>
      </c>
    </row>
    <row r="62" spans="6:14" x14ac:dyDescent="0.3">
      <c r="F62" s="18" t="s">
        <v>27</v>
      </c>
      <c r="G62" s="19">
        <v>374</v>
      </c>
      <c r="H62" s="19">
        <v>477</v>
      </c>
      <c r="I62" s="19">
        <v>458</v>
      </c>
      <c r="J62" s="19">
        <v>377</v>
      </c>
      <c r="K62" s="19">
        <v>345</v>
      </c>
      <c r="L62" s="62">
        <v>394</v>
      </c>
      <c r="M62" s="62">
        <v>154</v>
      </c>
      <c r="N62" s="17">
        <f t="shared" si="17"/>
        <v>2579</v>
      </c>
    </row>
    <row r="63" spans="6:14" x14ac:dyDescent="0.3">
      <c r="F63" s="18" t="s">
        <v>28</v>
      </c>
      <c r="G63" s="19">
        <v>374</v>
      </c>
      <c r="H63" s="19">
        <v>478</v>
      </c>
      <c r="I63" s="19">
        <v>457</v>
      </c>
      <c r="J63" s="19">
        <v>377</v>
      </c>
      <c r="K63" s="19">
        <v>345</v>
      </c>
      <c r="L63" s="62">
        <v>396</v>
      </c>
      <c r="M63" s="62">
        <v>157</v>
      </c>
      <c r="N63" s="17">
        <f t="shared" si="17"/>
        <v>2584</v>
      </c>
    </row>
    <row r="64" spans="6:14" x14ac:dyDescent="0.3">
      <c r="F64" s="18" t="s">
        <v>29</v>
      </c>
      <c r="G64" s="19">
        <v>375</v>
      </c>
      <c r="H64" s="19">
        <v>479</v>
      </c>
      <c r="I64" s="19">
        <v>458</v>
      </c>
      <c r="J64" s="19">
        <v>378</v>
      </c>
      <c r="K64" s="19">
        <v>342</v>
      </c>
      <c r="L64" s="62">
        <v>392</v>
      </c>
      <c r="M64" s="62">
        <v>153</v>
      </c>
      <c r="N64" s="17">
        <f t="shared" si="17"/>
        <v>2577</v>
      </c>
    </row>
    <row r="65" spans="6:14" x14ac:dyDescent="0.3">
      <c r="F65" s="18" t="s">
        <v>30</v>
      </c>
      <c r="G65" s="19">
        <v>375</v>
      </c>
      <c r="H65" s="19">
        <v>472</v>
      </c>
      <c r="I65" s="19">
        <v>453</v>
      </c>
      <c r="J65" s="19">
        <v>370</v>
      </c>
      <c r="K65" s="19">
        <v>334</v>
      </c>
      <c r="L65" s="62">
        <v>387</v>
      </c>
      <c r="M65" s="62">
        <v>149</v>
      </c>
      <c r="N65" s="17">
        <f t="shared" si="17"/>
        <v>2540</v>
      </c>
    </row>
    <row r="66" spans="6:14" x14ac:dyDescent="0.3">
      <c r="F66" s="18" t="s">
        <v>31</v>
      </c>
      <c r="G66" s="19">
        <v>377</v>
      </c>
      <c r="H66" s="19">
        <v>477</v>
      </c>
      <c r="I66" s="19">
        <v>458</v>
      </c>
      <c r="J66" s="19">
        <v>374</v>
      </c>
      <c r="K66" s="19">
        <v>336</v>
      </c>
      <c r="L66" s="62">
        <v>387</v>
      </c>
      <c r="M66" s="62">
        <v>147</v>
      </c>
      <c r="N66" s="17">
        <f t="shared" si="17"/>
        <v>2556</v>
      </c>
    </row>
    <row r="67" spans="6:14" x14ac:dyDescent="0.3">
      <c r="F67" s="18" t="s">
        <v>32</v>
      </c>
      <c r="G67" s="19">
        <v>383</v>
      </c>
      <c r="H67" s="19">
        <v>385</v>
      </c>
      <c r="I67" s="19">
        <v>378</v>
      </c>
      <c r="J67" s="19">
        <v>401</v>
      </c>
      <c r="K67" s="19">
        <v>227</v>
      </c>
      <c r="L67" s="62">
        <v>310</v>
      </c>
      <c r="M67" s="62">
        <v>0</v>
      </c>
      <c r="N67" s="17">
        <f t="shared" si="17"/>
        <v>2084</v>
      </c>
    </row>
    <row r="68" spans="6:14" x14ac:dyDescent="0.3">
      <c r="F68" s="18" t="s">
        <v>33</v>
      </c>
      <c r="G68" s="19">
        <v>380</v>
      </c>
      <c r="H68" s="19">
        <v>383</v>
      </c>
      <c r="I68" s="19">
        <v>376</v>
      </c>
      <c r="J68" s="19">
        <v>396</v>
      </c>
      <c r="K68" s="19">
        <v>225</v>
      </c>
      <c r="L68" s="62">
        <v>303</v>
      </c>
      <c r="M68" s="62">
        <v>0</v>
      </c>
      <c r="N68" s="17">
        <f t="shared" si="17"/>
        <v>2063</v>
      </c>
    </row>
    <row r="69" spans="6:14" x14ac:dyDescent="0.3">
      <c r="F69" s="18" t="s">
        <v>35</v>
      </c>
      <c r="G69" s="19">
        <v>381</v>
      </c>
      <c r="H69" s="19">
        <v>388</v>
      </c>
      <c r="I69" s="19">
        <v>377</v>
      </c>
      <c r="J69" s="19">
        <v>402</v>
      </c>
      <c r="K69" s="19">
        <v>226</v>
      </c>
      <c r="L69" s="62">
        <v>302</v>
      </c>
      <c r="M69" s="62">
        <v>0</v>
      </c>
      <c r="N69" s="17">
        <f t="shared" si="17"/>
        <v>2076</v>
      </c>
    </row>
    <row r="70" spans="6:14" x14ac:dyDescent="0.3">
      <c r="F70" s="18" t="s">
        <v>36</v>
      </c>
      <c r="G70" s="19">
        <v>378</v>
      </c>
      <c r="H70" s="19">
        <v>381</v>
      </c>
      <c r="I70" s="19">
        <v>372</v>
      </c>
      <c r="J70" s="19">
        <v>400</v>
      </c>
      <c r="K70" s="19">
        <v>229</v>
      </c>
      <c r="L70" s="62">
        <v>301</v>
      </c>
      <c r="M70" s="62">
        <v>0</v>
      </c>
      <c r="N70" s="17">
        <f t="shared" si="17"/>
        <v>2061</v>
      </c>
    </row>
    <row r="71" spans="6:14" x14ac:dyDescent="0.3">
      <c r="F71" s="18" t="s">
        <v>37</v>
      </c>
      <c r="G71" s="19">
        <v>382</v>
      </c>
      <c r="H71" s="19">
        <v>381</v>
      </c>
      <c r="I71" s="19">
        <v>375</v>
      </c>
      <c r="J71" s="19">
        <v>400</v>
      </c>
      <c r="K71" s="19">
        <v>225</v>
      </c>
      <c r="L71" s="62">
        <v>298</v>
      </c>
      <c r="M71" s="62">
        <v>0</v>
      </c>
      <c r="N71" s="17">
        <f t="shared" si="17"/>
        <v>2061</v>
      </c>
    </row>
    <row r="72" spans="6:14" x14ac:dyDescent="0.3">
      <c r="F72" s="18" t="s">
        <v>38</v>
      </c>
      <c r="G72" s="19">
        <v>379</v>
      </c>
      <c r="H72" s="19">
        <v>482</v>
      </c>
      <c r="I72" s="19">
        <v>451</v>
      </c>
      <c r="J72" s="19">
        <v>402</v>
      </c>
      <c r="K72" s="19">
        <v>338</v>
      </c>
      <c r="L72" s="62">
        <v>293</v>
      </c>
      <c r="M72" s="62">
        <v>0</v>
      </c>
      <c r="N72" s="17">
        <f t="shared" si="17"/>
        <v>2345</v>
      </c>
    </row>
    <row r="73" spans="6:14" x14ac:dyDescent="0.3">
      <c r="F73" s="20" t="s">
        <v>48</v>
      </c>
      <c r="G73" s="21">
        <f>SUM(G49:G72)</f>
        <v>8966</v>
      </c>
      <c r="H73" s="21">
        <f>SUM(H49:H72)</f>
        <v>10978</v>
      </c>
      <c r="I73" s="21">
        <f>SUM(I49:I72)</f>
        <v>10618</v>
      </c>
      <c r="J73" s="21">
        <f>SUM(J49:J72)</f>
        <v>9214</v>
      </c>
      <c r="K73" s="21">
        <f>SUM(K49:K72)</f>
        <v>7669</v>
      </c>
      <c r="L73" s="63"/>
      <c r="M73" s="63"/>
      <c r="N73" s="22">
        <f>SUM(N49:N72)</f>
        <v>58956</v>
      </c>
    </row>
    <row r="74" spans="6:14" ht="15" thickBot="1" x14ac:dyDescent="0.35">
      <c r="F74" s="47" t="s">
        <v>49</v>
      </c>
      <c r="G74" s="48">
        <f>+G73/24</f>
        <v>373.58333333333331</v>
      </c>
      <c r="H74" s="48">
        <f>+H73/24</f>
        <v>457.41666666666669</v>
      </c>
      <c r="I74" s="48">
        <f>+I73/24</f>
        <v>442.41666666666669</v>
      </c>
      <c r="J74" s="48">
        <f>+J73/24</f>
        <v>383.91666666666669</v>
      </c>
      <c r="K74" s="48">
        <f>+K73/24</f>
        <v>319.54166666666669</v>
      </c>
      <c r="L74" s="64"/>
      <c r="M74" s="64"/>
      <c r="N74" s="49">
        <f>+N73/24</f>
        <v>2456.5</v>
      </c>
    </row>
  </sheetData>
  <mergeCells count="22">
    <mergeCell ref="A3:AB3"/>
    <mergeCell ref="A4:AB4"/>
    <mergeCell ref="A5:W5"/>
    <mergeCell ref="A7:D7"/>
    <mergeCell ref="F7:N7"/>
    <mergeCell ref="P7:Q7"/>
    <mergeCell ref="S7:T7"/>
    <mergeCell ref="V7:W7"/>
    <mergeCell ref="Y7:Z7"/>
    <mergeCell ref="AA7:AB7"/>
    <mergeCell ref="A8:A9"/>
    <mergeCell ref="B8:D8"/>
    <mergeCell ref="F8:F9"/>
    <mergeCell ref="G8:N8"/>
    <mergeCell ref="P8:P9"/>
    <mergeCell ref="V8:V9"/>
    <mergeCell ref="Y8:Y9"/>
    <mergeCell ref="AA8:AA9"/>
    <mergeCell ref="F46:N46"/>
    <mergeCell ref="F47:F48"/>
    <mergeCell ref="G47:N47"/>
    <mergeCell ref="S8:S9"/>
  </mergeCells>
  <printOptions horizontalCentered="1"/>
  <pageMargins left="0.27559055118110237" right="0.27559055118110237" top="0.19685039370078741" bottom="0.11811023622047245" header="0.23622047244094491" footer="0.27559055118110237"/>
  <pageSetup paperSize="9" scale="8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REALISASI IPA 2017</vt:lpstr>
      <vt:lpstr>JADWAL IPA PUASA 2016</vt:lpstr>
      <vt:lpstr>JADWAL BP PUASA 2016</vt:lpstr>
      <vt:lpstr>JADWAL BP PUASA 2017</vt:lpstr>
      <vt:lpstr>JADWAL IPA PUASA 2017</vt:lpstr>
      <vt:lpstr>JADWAL BP PUASA 2018</vt:lpstr>
      <vt:lpstr>JADWAL IPA PUASA 2018</vt:lpstr>
      <vt:lpstr>JADWAL BP PUASA 2019</vt:lpstr>
      <vt:lpstr>JADWAL IPA PUASA 2020</vt:lpstr>
      <vt:lpstr>JADWAL BP PUASA 2020</vt:lpstr>
      <vt:lpstr>JADWAL BP PUASA 2024</vt:lpstr>
      <vt:lpstr>JADWAL IPA PUASA 2020 (2)</vt:lpstr>
      <vt:lpstr>'JADWAL BP PUASA 2019'!Print_Area</vt:lpstr>
      <vt:lpstr>'JADWAL BP PUASA 2020'!Print_Area</vt:lpstr>
      <vt:lpstr>'JADWAL BP PUASA 2024'!Print_Area</vt:lpstr>
      <vt:lpstr>'JADWAL IPA PUASA 2020'!Print_Area</vt:lpstr>
      <vt:lpstr>'JADWAL IPA PUASA 2020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lastPrinted>2019-04-26T05:02:29Z</cp:lastPrinted>
  <dcterms:created xsi:type="dcterms:W3CDTF">2011-07-22T03:24:14Z</dcterms:created>
  <dcterms:modified xsi:type="dcterms:W3CDTF">2024-03-07T16:14:00Z</dcterms:modified>
</cp:coreProperties>
</file>