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20640" windowHeight="11760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0" i="8"/>
  <c r="A11"/>
  <c r="A12" s="1"/>
  <c r="A13" s="1"/>
  <c r="A14" s="1"/>
  <c r="A15" s="1"/>
  <c r="A10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<sst xmlns="http://schemas.openxmlformats.org/spreadsheetml/2006/main" count="79" uniqueCount="59">
  <si>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</si>
  <si>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</si>
  <si>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</si>
  <si>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</si>
  <si>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</si>
  <si>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</si>
  <si>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</si>
  <si>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</si>
  <si>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</si>
  <si>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</si>
  <si>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</si>
  <si>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</si>
  <si>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</si>
  <si>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</si>
  <si>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</si>
  <si>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</si>
  <si>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</si>
  <si>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</si>
  <si>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</si>
  <si>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</si>
  <si>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</si>
  <si>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</si>
  <si>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</si>
  <si>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</si>
  <si>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</si>
  <si>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</si>
  <si>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</si>
  <si>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</si>
  <si>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</si>
  <si>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</si>
  <si>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</si>
  <si>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</si>
  <si>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</si>
  <si>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</si>
  <si>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</si>
  <si>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</si>
  <si>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</si>
  <si>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</si>
  <si>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</si>
  <si>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</si>
  <si>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</si>
  <si>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</si>
  <si>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</si>
  <si>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</si>
  <si>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</si>
  <si>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</si>
  <si>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</si>
  <si>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</si>
  <si>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</si>
  <si>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</si>
  <si>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</si>
  <si>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</si>
  <si>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</si>
  <si>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Dedi Gusman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</si>
  <si>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</si>
  <si>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</si>
  <si>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</si>
  <si>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Medan,          Juni  2024</t>
  </si>
  <si>
    <t>LOKASI: SUMUR BOR MEDAN PERMAI - CABANG PADANG BULAN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</si>
</sst>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I11" sqref="I11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>
      <c r="A3" s="3"/>
      <c r="B3" s="97" t="s">
        <v>42</v>
      </c>
      <c r="C3" s="97"/>
      <c r="D3" s="97"/>
      <c r="E3" s="97"/>
      <c r="F3" s="97"/>
      <c r="G3" s="97"/>
      <c r="H3" s="97"/>
      <c r="I3" s="97"/>
    </row>
    <row r="4" spans="1:14" ht="25.8">
      <c r="A4" s="9"/>
      <c r="B4" s="98" t="s">
        <v>58</v>
      </c>
      <c r="C4" s="98"/>
      <c r="D4" s="98"/>
      <c r="E4" s="98"/>
      <c r="F4" s="98"/>
      <c r="G4" s="98"/>
      <c r="H4" s="98"/>
      <c r="I4" s="98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6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99" t="s">
        <v>40</v>
      </c>
      <c r="C9" s="100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3" t="s">
        <v>55</v>
      </c>
      <c r="C10" s="104"/>
      <c r="D10" s="91">
        <v>1</v>
      </c>
      <c r="E10" s="92" t="s">
        <v>49</v>
      </c>
      <c r="F10" s="92" t="s">
        <v>10</v>
      </c>
      <c r="G10" s="93">
        <v>6778026</v>
      </c>
      <c r="H10" s="93">
        <f>+G10*D10</f>
        <v>6778026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1" t="s">
        <v>47</v>
      </c>
      <c r="C11" s="102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1" t="s">
        <v>56</v>
      </c>
      <c r="C12" s="102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1" t="s">
        <v>48</v>
      </c>
      <c r="C13" s="102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1" t="s">
        <v>52</v>
      </c>
      <c r="C14" s="102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1" t="s">
        <v>45</v>
      </c>
      <c r="C15" s="102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99" t="s">
        <v>41</v>
      </c>
      <c r="C16" s="100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24904026</v>
      </c>
      <c r="N17" s="87">
        <f>I19</f>
        <v>24904000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24904026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4000</v>
      </c>
      <c r="T18" s="90">
        <f>MOD(N17,T17)</f>
        <v>4000</v>
      </c>
      <c r="U18" s="90">
        <f>MOD(N17,U17)</f>
        <v>904000</v>
      </c>
      <c r="V18" s="90">
        <f>MOD(N17,V17)</f>
        <v>4904000</v>
      </c>
      <c r="W18" s="90">
        <f>MOD(N17,W17)</f>
        <v>24904000</v>
      </c>
      <c r="X18" s="90">
        <f>MOD(N17,X17)</f>
        <v>24904000</v>
      </c>
    </row>
    <row r="19" spans="1:24" ht="15.6">
      <c r="A19" s="79"/>
      <c r="B19" s="80" t="str">
        <f>N25</f>
        <v>Dua Puluh Empat Juta Sembilan Ratus Empat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24904000</v>
      </c>
      <c r="K19" s="1">
        <f>25000000-I19</f>
        <v>96000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4000</v>
      </c>
      <c r="T19" s="88">
        <f t="shared" si="2"/>
        <v>0</v>
      </c>
      <c r="U19" s="88">
        <f t="shared" si="2"/>
        <v>900000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4</v>
      </c>
      <c r="T20" s="88">
        <f t="shared" si="3"/>
        <v>0</v>
      </c>
      <c r="U20" s="88">
        <f t="shared" si="3"/>
        <v>9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94" t="s">
        <v>57</v>
      </c>
      <c r="I21" s="94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empat</v>
      </c>
      <c r="T21" s="88" t="str">
        <f>IF(T20&gt;0,CHOOSE(T20,CHOOSE(S20+1,"se","se","dua","tiga","empat","lima","enam","tujuh","delapan","sembilan"),"dua","tiga","empat","lima","enam","tujuh","delapan","sembilan"),"")</f>
        <v/>
      </c>
      <c r="U21" s="88" t="str">
        <f>IF(U20&gt;0,CHOOSE(U20,"se","dua","tiga","empat","lima","enam","tujuh","delapan","sembilan"),"")</f>
        <v>sembilan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/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empat ribu </v>
      </c>
      <c r="T23" s="88" t="str">
        <f t="shared" si="4"/>
        <v/>
      </c>
      <c r="U23" s="88" t="str">
        <f t="shared" si="4"/>
        <v xml:space="preserve">sembilan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Sembilan Ratus Empat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95" t="s">
        <v>51</v>
      </c>
      <c r="B26" s="95"/>
      <c r="C26" s="95"/>
      <c r="D26" s="95" t="s">
        <v>53</v>
      </c>
      <c r="E26" s="95"/>
      <c r="F26" s="95"/>
      <c r="G26" s="2"/>
      <c r="H26" s="95" t="s">
        <v>54</v>
      </c>
      <c r="I26" s="95"/>
    </row>
    <row r="27" spans="1:24" ht="15.6">
      <c r="A27" s="94" t="s">
        <v>19</v>
      </c>
      <c r="B27" s="94"/>
      <c r="C27" s="94"/>
      <c r="D27" s="94" t="s">
        <v>46</v>
      </c>
      <c r="E27" s="94"/>
      <c r="F27" s="94"/>
      <c r="G27" s="2"/>
      <c r="H27" s="94" t="s">
        <v>50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2024-04-19T04:23:21Z</cp:lastPrinted>
  <dcterms:created xsi:type="dcterms:W3CDTF">2012-03-21T04:38:16Z</dcterms:created>
  <dcterms:modified xsi:type="dcterms:W3CDTF">2024-06-26T03:41:29Z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