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1" i="1"/>
  <c r="G9"/>
  <c r="H9"/>
  <c r="G10"/>
  <c r="H10"/>
  <c r="G11"/>
  <c r="H11"/>
  <c r="G12"/>
  <c r="K12" s="1"/>
  <c r="L12" s="1"/>
  <c r="H12"/>
  <c r="G13"/>
  <c r="H13"/>
  <c r="G14"/>
  <c r="H14"/>
  <c r="G15"/>
  <c r="H15"/>
  <c r="G16"/>
  <c r="K16" s="1"/>
  <c r="L16" s="1"/>
  <c r="H16"/>
  <c r="G17"/>
  <c r="H17"/>
  <c r="G18"/>
  <c r="H18"/>
  <c r="G19"/>
  <c r="H19"/>
  <c r="G20"/>
  <c r="H20"/>
  <c r="G21"/>
  <c r="H21"/>
  <c r="G22"/>
  <c r="H22"/>
  <c r="I12"/>
  <c r="H8"/>
  <c r="K8" s="1"/>
  <c r="L8" s="1"/>
  <c r="G8"/>
  <c r="K20" l="1"/>
  <c r="L20" s="1"/>
  <c r="K18"/>
  <c r="L18" s="1"/>
  <c r="K14"/>
  <c r="L14" s="1"/>
  <c r="K10"/>
  <c r="K21"/>
  <c r="L21" s="1"/>
  <c r="K17"/>
  <c r="L17" s="1"/>
  <c r="K9"/>
  <c r="L9" s="1"/>
  <c r="K15"/>
  <c r="K22"/>
  <c r="L22" s="1"/>
  <c r="K19"/>
  <c r="L19" s="1"/>
  <c r="K13"/>
  <c r="L13" s="1"/>
  <c r="L15"/>
  <c r="L10"/>
  <c r="L11"/>
</calcChain>
</file>

<file path=xl/sharedStrings.xml><?xml version="1.0" encoding="utf-8"?>
<sst xmlns="http://schemas.openxmlformats.org/spreadsheetml/2006/main" count="31" uniqueCount="30">
  <si>
    <t>Booster</t>
  </si>
  <si>
    <t>Menara</t>
  </si>
  <si>
    <t>Gunung 4</t>
  </si>
  <si>
    <t>Lau Beng Klewang</t>
  </si>
  <si>
    <t>Garu I</t>
  </si>
  <si>
    <t>Padang Bulan</t>
  </si>
  <si>
    <t>Simalingkar</t>
  </si>
  <si>
    <t>Sei Agul 1</t>
  </si>
  <si>
    <t>Sei Agul 2</t>
  </si>
  <si>
    <t>Gaperta</t>
  </si>
  <si>
    <t>Denai</t>
  </si>
  <si>
    <t>Rusun</t>
  </si>
  <si>
    <t>Tuasan</t>
  </si>
  <si>
    <t>Martubung</t>
  </si>
  <si>
    <t>Mabar</t>
  </si>
  <si>
    <t>Sejarah</t>
  </si>
  <si>
    <t>Cemara</t>
  </si>
  <si>
    <t>Marelan</t>
  </si>
  <si>
    <t>Level 1</t>
  </si>
  <si>
    <t>Jam 1</t>
  </si>
  <si>
    <t>Jam 2</t>
  </si>
  <si>
    <t>Level 2</t>
  </si>
  <si>
    <t>Lama</t>
  </si>
  <si>
    <t>Panjang</t>
  </si>
  <si>
    <t>Lebar</t>
  </si>
  <si>
    <t>Kenaikan (m)</t>
  </si>
  <si>
    <t>Kubikasi (m3/jam)</t>
  </si>
  <si>
    <t>Debit (l/s)</t>
  </si>
  <si>
    <t>NONSTOP</t>
  </si>
  <si>
    <t>ESTIMASI DEBIT AIR MASUK BOOSTER SAAT POMPA OFF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</si>
</sst>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6" formatCode="_(* #,##0.000_);_(* \(#,##0.000\);_(* &quot;-&quot;_);_(@_)"/>
    <numFmt numFmtId="170" formatCode="_(* #,##0.000_);_(* \(#,##0.000\);_(* &quot;-&quot;?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166" fontId="0" fillId="0" borderId="0" xfId="1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1" fontId="0" fillId="0" borderId="0" xfId="1" applyFont="1" applyAlignment="1">
      <alignment horizontal="center"/>
    </xf>
    <xf numFmtId="170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22"/>
  <sheetViews>
    <sheetView tabSelected="1" workbookViewId="0">
      <selection activeCell="Q28" sqref="Q28"/>
    </sheetView>
  </sheetViews>
  <sheetFormatPr defaultRowHeight="15"/>
  <cols>
    <col min="2" max="2" width="30.140625" customWidth="1"/>
    <col min="3" max="6" width="9.140625" style="3"/>
    <col min="7" max="7" width="9.140625" style="3" customWidth="1"/>
    <col min="8" max="8" width="9.5703125" style="3" customWidth="1"/>
    <col min="9" max="10" width="9.140625" style="3"/>
    <col min="11" max="11" width="11.28515625" style="3" customWidth="1"/>
    <col min="12" max="12" width="9.140625" style="3"/>
  </cols>
  <sheetData>
    <row r="3" spans="2:14"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5" spans="2:14" s="2" customFormat="1" ht="30">
      <c r="B5" s="2" t="s">
        <v>0</v>
      </c>
      <c r="C5" s="2" t="s">
        <v>19</v>
      </c>
      <c r="D5" s="2" t="s">
        <v>18</v>
      </c>
      <c r="E5" s="2" t="s">
        <v>20</v>
      </c>
      <c r="F5" s="2" t="s">
        <v>21</v>
      </c>
      <c r="G5" s="2" t="s">
        <v>22</v>
      </c>
      <c r="H5" s="2" t="s">
        <v>25</v>
      </c>
      <c r="I5" s="2" t="s">
        <v>23</v>
      </c>
      <c r="J5" s="2" t="s">
        <v>24</v>
      </c>
      <c r="K5" s="2" t="s">
        <v>26</v>
      </c>
      <c r="L5" s="2" t="s">
        <v>27</v>
      </c>
    </row>
    <row r="6" spans="2:14">
      <c r="B6" t="s">
        <v>1</v>
      </c>
    </row>
    <row r="7" spans="2:14">
      <c r="B7" t="s">
        <v>2</v>
      </c>
    </row>
    <row r="8" spans="2:14">
      <c r="B8" t="s">
        <v>3</v>
      </c>
      <c r="C8" s="4">
        <v>0</v>
      </c>
      <c r="D8" s="3">
        <v>300</v>
      </c>
      <c r="E8" s="5">
        <v>0.125</v>
      </c>
      <c r="F8" s="3">
        <v>510</v>
      </c>
      <c r="G8" s="4">
        <f>+E8-C8</f>
        <v>0.125</v>
      </c>
      <c r="H8" s="3">
        <f>(F8-D8)/100</f>
        <v>2.1</v>
      </c>
      <c r="I8" s="3">
        <v>45</v>
      </c>
      <c r="J8" s="3">
        <v>42</v>
      </c>
      <c r="K8" s="6">
        <f>+I8*J8*H8/(24*G8)</f>
        <v>1323</v>
      </c>
      <c r="L8" s="6">
        <f>+K8*1000/3600</f>
        <v>367.5</v>
      </c>
    </row>
    <row r="9" spans="2:14">
      <c r="B9" t="s">
        <v>4</v>
      </c>
      <c r="D9" s="3" t="s">
        <v>28</v>
      </c>
      <c r="G9" s="4">
        <f>+E9-C9</f>
        <v>0</v>
      </c>
      <c r="H9" s="3" t="e">
        <f>(F9-D9)/100</f>
        <v>#VALUE!</v>
      </c>
      <c r="I9" s="3">
        <v>38</v>
      </c>
      <c r="J9" s="3">
        <v>30</v>
      </c>
      <c r="K9" s="6" t="e">
        <f t="shared" ref="K9:K22" si="0">+I9*J9*H9/(24*G9)</f>
        <v>#VALUE!</v>
      </c>
      <c r="L9" s="6" t="e">
        <f t="shared" ref="L9:L22" si="1">+K9*1000/3600</f>
        <v>#VALUE!</v>
      </c>
    </row>
    <row r="10" spans="2:14">
      <c r="B10" t="s">
        <v>5</v>
      </c>
      <c r="C10" s="5">
        <v>0.91666666666666663</v>
      </c>
      <c r="D10" s="3">
        <v>165</v>
      </c>
      <c r="E10" s="4">
        <v>1.1666666666666667</v>
      </c>
      <c r="F10" s="3">
        <v>360</v>
      </c>
      <c r="G10" s="4">
        <f t="shared" ref="G10:G22" si="2">+E10-C10</f>
        <v>0.25000000000000011</v>
      </c>
      <c r="H10" s="3">
        <f t="shared" ref="H10:H22" si="3">(F10-D10)/100</f>
        <v>1.95</v>
      </c>
      <c r="I10" s="3">
        <v>58.25</v>
      </c>
      <c r="J10" s="3">
        <v>48.2</v>
      </c>
      <c r="K10" s="6">
        <f t="shared" si="0"/>
        <v>912.4862499999997</v>
      </c>
      <c r="L10" s="6">
        <f t="shared" si="1"/>
        <v>253.46840277777767</v>
      </c>
      <c r="M10" s="1"/>
      <c r="N10" s="7"/>
    </row>
    <row r="11" spans="2:14">
      <c r="B11" t="s">
        <v>6</v>
      </c>
      <c r="C11" s="5">
        <v>0.5</v>
      </c>
      <c r="D11" s="3">
        <v>160</v>
      </c>
      <c r="E11" s="5">
        <v>0.54166666666666663</v>
      </c>
      <c r="F11" s="3">
        <v>230</v>
      </c>
      <c r="G11" s="4">
        <f t="shared" si="2"/>
        <v>4.166666666666663E-2</v>
      </c>
      <c r="H11" s="3">
        <f t="shared" si="3"/>
        <v>0.7</v>
      </c>
      <c r="I11" s="3">
        <v>24</v>
      </c>
      <c r="J11" s="3">
        <v>20</v>
      </c>
      <c r="K11" s="6">
        <f t="shared" si="0"/>
        <v>336.00000000000028</v>
      </c>
      <c r="L11" s="6">
        <f t="shared" si="1"/>
        <v>93.333333333333414</v>
      </c>
    </row>
    <row r="12" spans="2:14">
      <c r="B12" t="s">
        <v>7</v>
      </c>
      <c r="C12" s="5">
        <v>0.91666666666666663</v>
      </c>
      <c r="D12" s="3">
        <v>70</v>
      </c>
      <c r="E12" s="4">
        <v>1.125</v>
      </c>
      <c r="F12" s="3">
        <v>190</v>
      </c>
      <c r="G12" s="4">
        <f t="shared" si="2"/>
        <v>0.20833333333333337</v>
      </c>
      <c r="H12" s="3">
        <f t="shared" si="3"/>
        <v>1.2</v>
      </c>
      <c r="I12" s="3">
        <f>20+50</f>
        <v>70</v>
      </c>
      <c r="J12" s="3">
        <v>8</v>
      </c>
      <c r="K12" s="6">
        <f t="shared" si="0"/>
        <v>134.39999999999998</v>
      </c>
      <c r="L12" s="6">
        <f t="shared" si="1"/>
        <v>37.333333333333329</v>
      </c>
    </row>
    <row r="13" spans="2:14">
      <c r="B13" t="s">
        <v>8</v>
      </c>
      <c r="C13" s="5">
        <v>0.91666666666666663</v>
      </c>
      <c r="D13" s="3">
        <v>110</v>
      </c>
      <c r="E13" s="4">
        <v>1.125</v>
      </c>
      <c r="F13" s="3">
        <v>290</v>
      </c>
      <c r="G13" s="4">
        <f t="shared" si="2"/>
        <v>0.20833333333333337</v>
      </c>
      <c r="H13" s="3">
        <f t="shared" si="3"/>
        <v>1.8</v>
      </c>
      <c r="I13" s="3">
        <v>60</v>
      </c>
      <c r="J13" s="3">
        <v>20</v>
      </c>
      <c r="K13" s="6">
        <f t="shared" si="0"/>
        <v>431.99999999999994</v>
      </c>
      <c r="L13" s="6">
        <f t="shared" si="1"/>
        <v>119.99999999999999</v>
      </c>
    </row>
    <row r="14" spans="2:14">
      <c r="B14" t="s">
        <v>9</v>
      </c>
      <c r="C14" s="5">
        <v>0</v>
      </c>
      <c r="D14" s="3">
        <v>190</v>
      </c>
      <c r="E14" s="5">
        <v>8.3333333333333329E-2</v>
      </c>
      <c r="F14" s="3">
        <v>340</v>
      </c>
      <c r="G14" s="4">
        <f t="shared" si="2"/>
        <v>8.3333333333333329E-2</v>
      </c>
      <c r="H14" s="3">
        <f t="shared" si="3"/>
        <v>1.5</v>
      </c>
      <c r="I14" s="3">
        <v>30</v>
      </c>
      <c r="J14" s="3">
        <v>30</v>
      </c>
      <c r="K14" s="6">
        <f t="shared" si="0"/>
        <v>675</v>
      </c>
      <c r="L14" s="6">
        <f t="shared" si="1"/>
        <v>187.5</v>
      </c>
    </row>
    <row r="15" spans="2:14">
      <c r="B15" t="s">
        <v>10</v>
      </c>
      <c r="C15" s="5">
        <v>4.1666666666666664E-2</v>
      </c>
      <c r="D15" s="3">
        <v>100</v>
      </c>
      <c r="E15" s="5">
        <v>0.16666666666666666</v>
      </c>
      <c r="F15" s="3">
        <v>210</v>
      </c>
      <c r="G15" s="4">
        <f t="shared" si="2"/>
        <v>0.125</v>
      </c>
      <c r="H15" s="3">
        <f t="shared" si="3"/>
        <v>1.1000000000000001</v>
      </c>
      <c r="I15" s="3">
        <v>33</v>
      </c>
      <c r="J15" s="3">
        <v>12</v>
      </c>
      <c r="K15" s="6">
        <f t="shared" si="0"/>
        <v>145.20000000000002</v>
      </c>
      <c r="L15" s="6">
        <f t="shared" si="1"/>
        <v>40.333333333333343</v>
      </c>
    </row>
    <row r="16" spans="2:14">
      <c r="B16" t="s">
        <v>11</v>
      </c>
      <c r="C16" s="5">
        <v>4.1666666666666664E-2</v>
      </c>
      <c r="D16" s="3">
        <v>110</v>
      </c>
      <c r="E16" s="5">
        <v>0.125</v>
      </c>
      <c r="F16" s="3">
        <v>230</v>
      </c>
      <c r="G16" s="4">
        <f t="shared" si="2"/>
        <v>8.3333333333333343E-2</v>
      </c>
      <c r="H16" s="3">
        <f t="shared" si="3"/>
        <v>1.2</v>
      </c>
      <c r="I16" s="3">
        <v>12</v>
      </c>
      <c r="J16" s="3">
        <v>12</v>
      </c>
      <c r="K16" s="6">
        <f t="shared" si="0"/>
        <v>86.399999999999991</v>
      </c>
      <c r="L16" s="6">
        <f t="shared" si="1"/>
        <v>23.999999999999996</v>
      </c>
    </row>
    <row r="17" spans="2:12">
      <c r="B17" t="s">
        <v>12</v>
      </c>
      <c r="D17" s="3" t="s">
        <v>28</v>
      </c>
      <c r="G17" s="4">
        <f t="shared" si="2"/>
        <v>0</v>
      </c>
      <c r="H17" s="3" t="e">
        <f t="shared" si="3"/>
        <v>#VALUE!</v>
      </c>
      <c r="I17" s="3">
        <v>48</v>
      </c>
      <c r="J17" s="3">
        <v>36</v>
      </c>
      <c r="K17" s="6" t="e">
        <f t="shared" si="0"/>
        <v>#VALUE!</v>
      </c>
      <c r="L17" s="6" t="e">
        <f t="shared" si="1"/>
        <v>#VALUE!</v>
      </c>
    </row>
    <row r="18" spans="2:12" hidden="1">
      <c r="B18" t="s">
        <v>13</v>
      </c>
      <c r="G18" s="4">
        <f t="shared" si="2"/>
        <v>0</v>
      </c>
      <c r="H18" s="3">
        <f t="shared" si="3"/>
        <v>0</v>
      </c>
      <c r="I18" s="3">
        <v>58.25</v>
      </c>
      <c r="J18" s="3">
        <v>48.2</v>
      </c>
      <c r="K18" s="6" t="e">
        <f t="shared" si="0"/>
        <v>#DIV/0!</v>
      </c>
      <c r="L18" s="6" t="e">
        <f t="shared" si="1"/>
        <v>#DIV/0!</v>
      </c>
    </row>
    <row r="19" spans="2:12">
      <c r="B19" t="s">
        <v>14</v>
      </c>
      <c r="C19" s="5">
        <v>0.91666666666666663</v>
      </c>
      <c r="D19" s="3">
        <v>140</v>
      </c>
      <c r="E19" s="4">
        <v>1.0416666666666667</v>
      </c>
      <c r="F19" s="3">
        <v>260</v>
      </c>
      <c r="G19" s="4">
        <f t="shared" si="2"/>
        <v>0.12500000000000011</v>
      </c>
      <c r="H19" s="3">
        <f t="shared" si="3"/>
        <v>1.2</v>
      </c>
      <c r="I19" s="3">
        <v>33</v>
      </c>
      <c r="J19" s="3">
        <v>12</v>
      </c>
      <c r="K19" s="6">
        <f t="shared" si="0"/>
        <v>158.39999999999986</v>
      </c>
      <c r="L19" s="6">
        <f t="shared" si="1"/>
        <v>43.999999999999957</v>
      </c>
    </row>
    <row r="20" spans="2:12">
      <c r="B20" t="s">
        <v>15</v>
      </c>
      <c r="C20" s="5">
        <v>0.90416666666666667</v>
      </c>
      <c r="D20" s="3">
        <v>91</v>
      </c>
      <c r="E20" s="4">
        <v>1.1444444444444444</v>
      </c>
      <c r="F20" s="3">
        <v>340</v>
      </c>
      <c r="G20" s="4">
        <f t="shared" si="2"/>
        <v>0.2402777777777777</v>
      </c>
      <c r="H20" s="3">
        <f t="shared" si="3"/>
        <v>2.4900000000000002</v>
      </c>
      <c r="I20" s="3">
        <v>30</v>
      </c>
      <c r="J20" s="3">
        <v>30</v>
      </c>
      <c r="K20" s="6">
        <f t="shared" si="0"/>
        <v>388.61271676300589</v>
      </c>
      <c r="L20" s="6">
        <f t="shared" si="1"/>
        <v>107.94797687861275</v>
      </c>
    </row>
    <row r="21" spans="2:12">
      <c r="B21" t="s">
        <v>16</v>
      </c>
      <c r="C21" s="5">
        <v>0.95833333333333337</v>
      </c>
      <c r="D21" s="3">
        <v>243</v>
      </c>
      <c r="E21" s="4">
        <v>1.1666666666666667</v>
      </c>
      <c r="F21" s="3">
        <v>438</v>
      </c>
      <c r="G21" s="4">
        <f t="shared" si="2"/>
        <v>0.20833333333333337</v>
      </c>
      <c r="H21" s="3">
        <f t="shared" si="3"/>
        <v>1.95</v>
      </c>
      <c r="I21" s="3">
        <v>42</v>
      </c>
      <c r="J21" s="3">
        <v>33</v>
      </c>
      <c r="K21" s="6">
        <f t="shared" si="0"/>
        <v>540.53999999999985</v>
      </c>
      <c r="L21" s="6">
        <f t="shared" si="1"/>
        <v>150.14999999999998</v>
      </c>
    </row>
    <row r="22" spans="2:12">
      <c r="B22" t="s">
        <v>17</v>
      </c>
      <c r="C22" s="5">
        <v>0.91666666666666663</v>
      </c>
      <c r="D22" s="3">
        <v>124</v>
      </c>
      <c r="E22" s="4">
        <v>1.1666666666666667</v>
      </c>
      <c r="F22" s="3">
        <v>270</v>
      </c>
      <c r="G22" s="4">
        <f t="shared" si="2"/>
        <v>0.25000000000000011</v>
      </c>
      <c r="H22" s="3">
        <f t="shared" si="3"/>
        <v>1.46</v>
      </c>
      <c r="I22" s="3">
        <v>59.75</v>
      </c>
      <c r="J22" s="3">
        <v>17.75</v>
      </c>
      <c r="K22" s="6">
        <f t="shared" si="0"/>
        <v>258.0702083333332</v>
      </c>
      <c r="L22" s="6">
        <f t="shared" si="1"/>
        <v>71.686168981481444</v>
      </c>
    </row>
  </sheetData>
  <mergeCells count="1">
    <mergeCell ref="B3:L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2019-11-27T02:49:26Z</dcterms:created>
  <dcterms:modified xsi:type="dcterms:W3CDTF">2019-11-27T04:08:59Z</dcterms:modified>
</cp:coreProperties>
</file>